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skill\"/>
    </mc:Choice>
  </mc:AlternateContent>
  <bookViews>
    <workbookView xWindow="0" yWindow="0" windowWidth="22785" windowHeight="12195" activeTab="3"/>
  </bookViews>
  <sheets>
    <sheet name="player_skill_damage" sheetId="2" r:id="rId1"/>
    <sheet name="artifact_skill_damage" sheetId="3" r:id="rId2"/>
    <sheet name="partner_skill_damage" sheetId="4" r:id="rId3"/>
    <sheet name="monster_skill_damage" sheetId="5" r:id="rId4"/>
    <sheet name="Sheet1" sheetId="6" r:id="rId5"/>
  </sheets>
  <definedNames>
    <definedName name="_xlnm._FilterDatabase" localSheetId="0" hidden="1">player_skill_damage!$A$3:$P$2023</definedName>
  </definedNames>
  <calcPr calcId="162913"/>
</workbook>
</file>

<file path=xl/calcChain.xml><?xml version="1.0" encoding="utf-8"?>
<calcChain xmlns="http://schemas.openxmlformats.org/spreadsheetml/2006/main">
  <c r="S373" i="4" l="1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G343" i="4"/>
  <c r="S342" i="4"/>
  <c r="G342" i="4"/>
  <c r="S341" i="4"/>
  <c r="G341" i="4"/>
  <c r="S340" i="4"/>
  <c r="G340" i="4"/>
  <c r="S339" i="4"/>
  <c r="G339" i="4"/>
  <c r="S338" i="4"/>
  <c r="G338" i="4"/>
  <c r="S337" i="4"/>
  <c r="G337" i="4"/>
  <c r="S336" i="4"/>
  <c r="G336" i="4"/>
  <c r="S335" i="4"/>
  <c r="G335" i="4"/>
  <c r="S334" i="4"/>
  <c r="G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U245" i="4"/>
  <c r="U246" i="4" s="1"/>
  <c r="U247" i="4" s="1"/>
  <c r="U248" i="4" s="1"/>
  <c r="U249" i="4" s="1"/>
  <c r="U250" i="4" s="1"/>
  <c r="U251" i="4" s="1"/>
  <c r="U252" i="4" s="1"/>
  <c r="U253" i="4" s="1"/>
  <c r="S245" i="4"/>
  <c r="S244" i="4"/>
  <c r="S243" i="4"/>
  <c r="S242" i="4"/>
  <c r="S241" i="4"/>
  <c r="S240" i="4"/>
  <c r="S239" i="4"/>
  <c r="S238" i="4"/>
  <c r="S237" i="4"/>
  <c r="S236" i="4"/>
  <c r="U235" i="4"/>
  <c r="U236" i="4" s="1"/>
  <c r="U237" i="4" s="1"/>
  <c r="U238" i="4" s="1"/>
  <c r="U239" i="4" s="1"/>
  <c r="U240" i="4" s="1"/>
  <c r="U241" i="4" s="1"/>
  <c r="U242" i="4" s="1"/>
  <c r="U243" i="4" s="1"/>
  <c r="S235" i="4"/>
  <c r="S234" i="4"/>
  <c r="S233" i="4"/>
  <c r="S232" i="4"/>
  <c r="S231" i="4"/>
  <c r="S230" i="4"/>
  <c r="S229" i="4"/>
  <c r="S228" i="4"/>
  <c r="S227" i="4"/>
  <c r="S226" i="4"/>
  <c r="U225" i="4"/>
  <c r="U226" i="4" s="1"/>
  <c r="U227" i="4" s="1"/>
  <c r="U228" i="4" s="1"/>
  <c r="U229" i="4" s="1"/>
  <c r="U230" i="4" s="1"/>
  <c r="U231" i="4" s="1"/>
  <c r="U232" i="4" s="1"/>
  <c r="U233" i="4" s="1"/>
  <c r="S225" i="4"/>
  <c r="S224" i="4"/>
  <c r="S223" i="4"/>
  <c r="M223" i="4"/>
  <c r="M253" i="4" s="1"/>
  <c r="M283" i="4" s="1"/>
  <c r="M303" i="4" s="1"/>
  <c r="M343" i="4" s="1"/>
  <c r="M373" i="4" s="1"/>
  <c r="S222" i="4"/>
  <c r="F222" i="4"/>
  <c r="F252" i="4" s="1"/>
  <c r="F282" i="4" s="1"/>
  <c r="F302" i="4" s="1"/>
  <c r="F342" i="4" s="1"/>
  <c r="F372" i="4" s="1"/>
  <c r="S221" i="4"/>
  <c r="F221" i="4"/>
  <c r="F251" i="4" s="1"/>
  <c r="F281" i="4" s="1"/>
  <c r="F301" i="4" s="1"/>
  <c r="F341" i="4" s="1"/>
  <c r="F371" i="4" s="1"/>
  <c r="S220" i="4"/>
  <c r="F220" i="4"/>
  <c r="F250" i="4" s="1"/>
  <c r="F280" i="4" s="1"/>
  <c r="F300" i="4" s="1"/>
  <c r="F340" i="4" s="1"/>
  <c r="F370" i="4" s="1"/>
  <c r="S219" i="4"/>
  <c r="F219" i="4"/>
  <c r="F249" i="4" s="1"/>
  <c r="F279" i="4" s="1"/>
  <c r="F299" i="4" s="1"/>
  <c r="F339" i="4" s="1"/>
  <c r="F369" i="4" s="1"/>
  <c r="S218" i="4"/>
  <c r="F218" i="4"/>
  <c r="F248" i="4" s="1"/>
  <c r="F278" i="4" s="1"/>
  <c r="F298" i="4" s="1"/>
  <c r="F338" i="4" s="1"/>
  <c r="F368" i="4" s="1"/>
  <c r="S217" i="4"/>
  <c r="F217" i="4"/>
  <c r="F247" i="4" s="1"/>
  <c r="F277" i="4" s="1"/>
  <c r="F297" i="4" s="1"/>
  <c r="F337" i="4" s="1"/>
  <c r="F367" i="4" s="1"/>
  <c r="S216" i="4"/>
  <c r="F216" i="4"/>
  <c r="F246" i="4" s="1"/>
  <c r="F276" i="4" s="1"/>
  <c r="F296" i="4" s="1"/>
  <c r="F336" i="4" s="1"/>
  <c r="F366" i="4" s="1"/>
  <c r="U215" i="4"/>
  <c r="U216" i="4" s="1"/>
  <c r="U217" i="4" s="1"/>
  <c r="U218" i="4" s="1"/>
  <c r="U219" i="4" s="1"/>
  <c r="U220" i="4" s="1"/>
  <c r="U221" i="4" s="1"/>
  <c r="U222" i="4" s="1"/>
  <c r="U223" i="4" s="1"/>
  <c r="S215" i="4"/>
  <c r="K215" i="4"/>
  <c r="K245" i="4" s="1"/>
  <c r="K275" i="4" s="1"/>
  <c r="K295" i="4" s="1"/>
  <c r="K335" i="4" s="1"/>
  <c r="K365" i="4" s="1"/>
  <c r="S214" i="4"/>
  <c r="L214" i="4"/>
  <c r="L244" i="4" s="1"/>
  <c r="L274" i="4" s="1"/>
  <c r="L294" i="4" s="1"/>
  <c r="L334" i="4" s="1"/>
  <c r="L364" i="4" s="1"/>
  <c r="S213" i="4"/>
  <c r="Q213" i="4"/>
  <c r="Q243" i="4" s="1"/>
  <c r="Q273" i="4" s="1"/>
  <c r="Q313" i="4" s="1"/>
  <c r="Q333" i="4" s="1"/>
  <c r="Q363" i="4" s="1"/>
  <c r="S212" i="4"/>
  <c r="S211" i="4"/>
  <c r="H211" i="4"/>
  <c r="H241" i="4" s="1"/>
  <c r="H271" i="4" s="1"/>
  <c r="H311" i="4" s="1"/>
  <c r="H331" i="4" s="1"/>
  <c r="H361" i="4" s="1"/>
  <c r="S210" i="4"/>
  <c r="L210" i="4"/>
  <c r="L240" i="4" s="1"/>
  <c r="L270" i="4" s="1"/>
  <c r="L310" i="4" s="1"/>
  <c r="L330" i="4" s="1"/>
  <c r="L360" i="4" s="1"/>
  <c r="S209" i="4"/>
  <c r="Q209" i="4"/>
  <c r="Q239" i="4" s="1"/>
  <c r="Q269" i="4" s="1"/>
  <c r="Q309" i="4" s="1"/>
  <c r="Q329" i="4" s="1"/>
  <c r="Q359" i="4" s="1"/>
  <c r="S208" i="4"/>
  <c r="S207" i="4"/>
  <c r="K207" i="4"/>
  <c r="K237" i="4" s="1"/>
  <c r="K267" i="4" s="1"/>
  <c r="K307" i="4" s="1"/>
  <c r="K327" i="4" s="1"/>
  <c r="K357" i="4" s="1"/>
  <c r="S206" i="4"/>
  <c r="Q206" i="4"/>
  <c r="Q236" i="4" s="1"/>
  <c r="Q266" i="4" s="1"/>
  <c r="Q306" i="4" s="1"/>
  <c r="Q326" i="4" s="1"/>
  <c r="Q356" i="4" s="1"/>
  <c r="U205" i="4"/>
  <c r="U206" i="4" s="1"/>
  <c r="U207" i="4" s="1"/>
  <c r="U208" i="4" s="1"/>
  <c r="U209" i="4" s="1"/>
  <c r="U210" i="4" s="1"/>
  <c r="U211" i="4" s="1"/>
  <c r="U212" i="4" s="1"/>
  <c r="U213" i="4" s="1"/>
  <c r="S205" i="4"/>
  <c r="K205" i="4"/>
  <c r="K235" i="4" s="1"/>
  <c r="K265" i="4" s="1"/>
  <c r="K305" i="4" s="1"/>
  <c r="K325" i="4" s="1"/>
  <c r="K355" i="4" s="1"/>
  <c r="S204" i="4"/>
  <c r="M204" i="4"/>
  <c r="M234" i="4" s="1"/>
  <c r="M264" i="4" s="1"/>
  <c r="M304" i="4" s="1"/>
  <c r="M324" i="4" s="1"/>
  <c r="M354" i="4" s="1"/>
  <c r="S203" i="4"/>
  <c r="H203" i="4"/>
  <c r="H233" i="4" s="1"/>
  <c r="H263" i="4" s="1"/>
  <c r="H293" i="4" s="1"/>
  <c r="H323" i="4" s="1"/>
  <c r="H353" i="4" s="1"/>
  <c r="S202" i="4"/>
  <c r="Q202" i="4"/>
  <c r="Q232" i="4" s="1"/>
  <c r="Q262" i="4" s="1"/>
  <c r="Q292" i="4" s="1"/>
  <c r="Q322" i="4" s="1"/>
  <c r="Q352" i="4" s="1"/>
  <c r="F202" i="4"/>
  <c r="F232" i="4" s="1"/>
  <c r="F262" i="4" s="1"/>
  <c r="F292" i="4" s="1"/>
  <c r="F322" i="4" s="1"/>
  <c r="F352" i="4" s="1"/>
  <c r="S201" i="4"/>
  <c r="L201" i="4"/>
  <c r="L231" i="4" s="1"/>
  <c r="L261" i="4" s="1"/>
  <c r="L291" i="4" s="1"/>
  <c r="L321" i="4" s="1"/>
  <c r="L351" i="4" s="1"/>
  <c r="S200" i="4"/>
  <c r="L200" i="4"/>
  <c r="L230" i="4" s="1"/>
  <c r="L260" i="4" s="1"/>
  <c r="L290" i="4" s="1"/>
  <c r="L320" i="4" s="1"/>
  <c r="L350" i="4" s="1"/>
  <c r="S199" i="4"/>
  <c r="H199" i="4"/>
  <c r="H229" i="4" s="1"/>
  <c r="H259" i="4" s="1"/>
  <c r="H289" i="4" s="1"/>
  <c r="H319" i="4" s="1"/>
  <c r="H349" i="4" s="1"/>
  <c r="S198" i="4"/>
  <c r="Q198" i="4"/>
  <c r="Q228" i="4" s="1"/>
  <c r="Q258" i="4" s="1"/>
  <c r="Q288" i="4" s="1"/>
  <c r="Q318" i="4" s="1"/>
  <c r="Q348" i="4" s="1"/>
  <c r="F198" i="4"/>
  <c r="F228" i="4" s="1"/>
  <c r="F258" i="4" s="1"/>
  <c r="F288" i="4" s="1"/>
  <c r="F318" i="4" s="1"/>
  <c r="F348" i="4" s="1"/>
  <c r="S197" i="4"/>
  <c r="L197" i="4"/>
  <c r="L227" i="4" s="1"/>
  <c r="L257" i="4" s="1"/>
  <c r="L287" i="4" s="1"/>
  <c r="L317" i="4" s="1"/>
  <c r="L347" i="4" s="1"/>
  <c r="U196" i="4"/>
  <c r="U197" i="4" s="1"/>
  <c r="U198" i="4" s="1"/>
  <c r="U199" i="4" s="1"/>
  <c r="U200" i="4" s="1"/>
  <c r="U201" i="4" s="1"/>
  <c r="U202" i="4" s="1"/>
  <c r="U203" i="4" s="1"/>
  <c r="S196" i="4"/>
  <c r="L196" i="4"/>
  <c r="L226" i="4" s="1"/>
  <c r="L256" i="4" s="1"/>
  <c r="L286" i="4" s="1"/>
  <c r="L316" i="4" s="1"/>
  <c r="L346" i="4" s="1"/>
  <c r="F196" i="4"/>
  <c r="F226" i="4" s="1"/>
  <c r="F256" i="4" s="1"/>
  <c r="F286" i="4" s="1"/>
  <c r="F316" i="4" s="1"/>
  <c r="F346" i="4" s="1"/>
  <c r="U195" i="4"/>
  <c r="S195" i="4"/>
  <c r="M195" i="4"/>
  <c r="M225" i="4" s="1"/>
  <c r="M255" i="4" s="1"/>
  <c r="M285" i="4" s="1"/>
  <c r="M315" i="4" s="1"/>
  <c r="M345" i="4" s="1"/>
  <c r="G195" i="4"/>
  <c r="G225" i="4" s="1"/>
  <c r="G255" i="4" s="1"/>
  <c r="G285" i="4" s="1"/>
  <c r="G315" i="4" s="1"/>
  <c r="G345" i="4" s="1"/>
  <c r="S194" i="4"/>
  <c r="M194" i="4"/>
  <c r="M224" i="4" s="1"/>
  <c r="M254" i="4" s="1"/>
  <c r="M284" i="4" s="1"/>
  <c r="M314" i="4" s="1"/>
  <c r="M344" i="4" s="1"/>
  <c r="G194" i="4"/>
  <c r="G224" i="4" s="1"/>
  <c r="G254" i="4" s="1"/>
  <c r="G284" i="4" s="1"/>
  <c r="G314" i="4" s="1"/>
  <c r="G344" i="4" s="1"/>
  <c r="S193" i="4"/>
  <c r="Q193" i="4"/>
  <c r="Q223" i="4" s="1"/>
  <c r="Q253" i="4" s="1"/>
  <c r="Q283" i="4" s="1"/>
  <c r="Q303" i="4" s="1"/>
  <c r="Q343" i="4" s="1"/>
  <c r="Q373" i="4" s="1"/>
  <c r="M193" i="4"/>
  <c r="L193" i="4"/>
  <c r="L223" i="4" s="1"/>
  <c r="L253" i="4" s="1"/>
  <c r="L283" i="4" s="1"/>
  <c r="L303" i="4" s="1"/>
  <c r="L343" i="4" s="1"/>
  <c r="L373" i="4" s="1"/>
  <c r="K193" i="4"/>
  <c r="K223" i="4" s="1"/>
  <c r="K253" i="4" s="1"/>
  <c r="K283" i="4" s="1"/>
  <c r="K303" i="4" s="1"/>
  <c r="K343" i="4" s="1"/>
  <c r="K373" i="4" s="1"/>
  <c r="H193" i="4"/>
  <c r="H223" i="4" s="1"/>
  <c r="H253" i="4" s="1"/>
  <c r="H283" i="4" s="1"/>
  <c r="H303" i="4" s="1"/>
  <c r="H343" i="4" s="1"/>
  <c r="H373" i="4" s="1"/>
  <c r="F193" i="4"/>
  <c r="F223" i="4" s="1"/>
  <c r="F253" i="4" s="1"/>
  <c r="F283" i="4" s="1"/>
  <c r="F303" i="4" s="1"/>
  <c r="F343" i="4" s="1"/>
  <c r="F373" i="4" s="1"/>
  <c r="S192" i="4"/>
  <c r="Q192" i="4"/>
  <c r="Q222" i="4" s="1"/>
  <c r="Q252" i="4" s="1"/>
  <c r="Q282" i="4" s="1"/>
  <c r="Q302" i="4" s="1"/>
  <c r="Q342" i="4" s="1"/>
  <c r="Q372" i="4" s="1"/>
  <c r="M192" i="4"/>
  <c r="M222" i="4" s="1"/>
  <c r="M252" i="4" s="1"/>
  <c r="M282" i="4" s="1"/>
  <c r="M302" i="4" s="1"/>
  <c r="M342" i="4" s="1"/>
  <c r="M372" i="4" s="1"/>
  <c r="L192" i="4"/>
  <c r="L222" i="4" s="1"/>
  <c r="L252" i="4" s="1"/>
  <c r="L282" i="4" s="1"/>
  <c r="L302" i="4" s="1"/>
  <c r="L342" i="4" s="1"/>
  <c r="L372" i="4" s="1"/>
  <c r="K192" i="4"/>
  <c r="K222" i="4" s="1"/>
  <c r="K252" i="4" s="1"/>
  <c r="K282" i="4" s="1"/>
  <c r="K302" i="4" s="1"/>
  <c r="K342" i="4" s="1"/>
  <c r="K372" i="4" s="1"/>
  <c r="H192" i="4"/>
  <c r="H222" i="4" s="1"/>
  <c r="H252" i="4" s="1"/>
  <c r="H282" i="4" s="1"/>
  <c r="H302" i="4" s="1"/>
  <c r="H342" i="4" s="1"/>
  <c r="H372" i="4" s="1"/>
  <c r="F192" i="4"/>
  <c r="S191" i="4"/>
  <c r="Q191" i="4"/>
  <c r="Q221" i="4" s="1"/>
  <c r="Q251" i="4" s="1"/>
  <c r="Q281" i="4" s="1"/>
  <c r="Q301" i="4" s="1"/>
  <c r="Q341" i="4" s="1"/>
  <c r="Q371" i="4" s="1"/>
  <c r="M191" i="4"/>
  <c r="M221" i="4" s="1"/>
  <c r="M251" i="4" s="1"/>
  <c r="M281" i="4" s="1"/>
  <c r="M301" i="4" s="1"/>
  <c r="M341" i="4" s="1"/>
  <c r="M371" i="4" s="1"/>
  <c r="L191" i="4"/>
  <c r="L221" i="4" s="1"/>
  <c r="L251" i="4" s="1"/>
  <c r="L281" i="4" s="1"/>
  <c r="L301" i="4" s="1"/>
  <c r="L341" i="4" s="1"/>
  <c r="L371" i="4" s="1"/>
  <c r="K191" i="4"/>
  <c r="K221" i="4" s="1"/>
  <c r="K251" i="4" s="1"/>
  <c r="K281" i="4" s="1"/>
  <c r="K301" i="4" s="1"/>
  <c r="K341" i="4" s="1"/>
  <c r="K371" i="4" s="1"/>
  <c r="H191" i="4"/>
  <c r="H221" i="4" s="1"/>
  <c r="H251" i="4" s="1"/>
  <c r="H281" i="4" s="1"/>
  <c r="H301" i="4" s="1"/>
  <c r="H341" i="4" s="1"/>
  <c r="H371" i="4" s="1"/>
  <c r="F191" i="4"/>
  <c r="S190" i="4"/>
  <c r="Q190" i="4"/>
  <c r="Q220" i="4" s="1"/>
  <c r="Q250" i="4" s="1"/>
  <c r="Q280" i="4" s="1"/>
  <c r="Q300" i="4" s="1"/>
  <c r="Q340" i="4" s="1"/>
  <c r="Q370" i="4" s="1"/>
  <c r="M190" i="4"/>
  <c r="M220" i="4" s="1"/>
  <c r="M250" i="4" s="1"/>
  <c r="M280" i="4" s="1"/>
  <c r="M300" i="4" s="1"/>
  <c r="M340" i="4" s="1"/>
  <c r="M370" i="4" s="1"/>
  <c r="L190" i="4"/>
  <c r="L220" i="4" s="1"/>
  <c r="L250" i="4" s="1"/>
  <c r="L280" i="4" s="1"/>
  <c r="L300" i="4" s="1"/>
  <c r="L340" i="4" s="1"/>
  <c r="L370" i="4" s="1"/>
  <c r="K190" i="4"/>
  <c r="K220" i="4" s="1"/>
  <c r="K250" i="4" s="1"/>
  <c r="K280" i="4" s="1"/>
  <c r="K300" i="4" s="1"/>
  <c r="K340" i="4" s="1"/>
  <c r="K370" i="4" s="1"/>
  <c r="H190" i="4"/>
  <c r="H220" i="4" s="1"/>
  <c r="H250" i="4" s="1"/>
  <c r="H280" i="4" s="1"/>
  <c r="H300" i="4" s="1"/>
  <c r="H340" i="4" s="1"/>
  <c r="H370" i="4" s="1"/>
  <c r="F190" i="4"/>
  <c r="S189" i="4"/>
  <c r="Q189" i="4"/>
  <c r="Q219" i="4" s="1"/>
  <c r="Q249" i="4" s="1"/>
  <c r="Q279" i="4" s="1"/>
  <c r="Q299" i="4" s="1"/>
  <c r="Q339" i="4" s="1"/>
  <c r="Q369" i="4" s="1"/>
  <c r="M189" i="4"/>
  <c r="M219" i="4" s="1"/>
  <c r="M249" i="4" s="1"/>
  <c r="M279" i="4" s="1"/>
  <c r="M299" i="4" s="1"/>
  <c r="M339" i="4" s="1"/>
  <c r="M369" i="4" s="1"/>
  <c r="L189" i="4"/>
  <c r="L219" i="4" s="1"/>
  <c r="L249" i="4" s="1"/>
  <c r="L279" i="4" s="1"/>
  <c r="L299" i="4" s="1"/>
  <c r="L339" i="4" s="1"/>
  <c r="L369" i="4" s="1"/>
  <c r="K189" i="4"/>
  <c r="K219" i="4" s="1"/>
  <c r="K249" i="4" s="1"/>
  <c r="K279" i="4" s="1"/>
  <c r="K299" i="4" s="1"/>
  <c r="K339" i="4" s="1"/>
  <c r="K369" i="4" s="1"/>
  <c r="H189" i="4"/>
  <c r="H219" i="4" s="1"/>
  <c r="H249" i="4" s="1"/>
  <c r="H279" i="4" s="1"/>
  <c r="H299" i="4" s="1"/>
  <c r="H339" i="4" s="1"/>
  <c r="H369" i="4" s="1"/>
  <c r="F189" i="4"/>
  <c r="S188" i="4"/>
  <c r="Q188" i="4"/>
  <c r="Q218" i="4" s="1"/>
  <c r="Q248" i="4" s="1"/>
  <c r="Q278" i="4" s="1"/>
  <c r="Q298" i="4" s="1"/>
  <c r="Q338" i="4" s="1"/>
  <c r="Q368" i="4" s="1"/>
  <c r="M188" i="4"/>
  <c r="M218" i="4" s="1"/>
  <c r="M248" i="4" s="1"/>
  <c r="M278" i="4" s="1"/>
  <c r="M298" i="4" s="1"/>
  <c r="M338" i="4" s="1"/>
  <c r="M368" i="4" s="1"/>
  <c r="L188" i="4"/>
  <c r="L218" i="4" s="1"/>
  <c r="L248" i="4" s="1"/>
  <c r="L278" i="4" s="1"/>
  <c r="L298" i="4" s="1"/>
  <c r="L338" i="4" s="1"/>
  <c r="L368" i="4" s="1"/>
  <c r="K188" i="4"/>
  <c r="K218" i="4" s="1"/>
  <c r="K248" i="4" s="1"/>
  <c r="K278" i="4" s="1"/>
  <c r="K298" i="4" s="1"/>
  <c r="K338" i="4" s="1"/>
  <c r="K368" i="4" s="1"/>
  <c r="H188" i="4"/>
  <c r="H218" i="4" s="1"/>
  <c r="H248" i="4" s="1"/>
  <c r="H278" i="4" s="1"/>
  <c r="H298" i="4" s="1"/>
  <c r="H338" i="4" s="1"/>
  <c r="H368" i="4" s="1"/>
  <c r="F188" i="4"/>
  <c r="S187" i="4"/>
  <c r="Q187" i="4"/>
  <c r="Q217" i="4" s="1"/>
  <c r="Q247" i="4" s="1"/>
  <c r="Q277" i="4" s="1"/>
  <c r="Q297" i="4" s="1"/>
  <c r="Q337" i="4" s="1"/>
  <c r="Q367" i="4" s="1"/>
  <c r="M187" i="4"/>
  <c r="M217" i="4" s="1"/>
  <c r="M247" i="4" s="1"/>
  <c r="M277" i="4" s="1"/>
  <c r="M297" i="4" s="1"/>
  <c r="M337" i="4" s="1"/>
  <c r="M367" i="4" s="1"/>
  <c r="L187" i="4"/>
  <c r="L217" i="4" s="1"/>
  <c r="L247" i="4" s="1"/>
  <c r="L277" i="4" s="1"/>
  <c r="L297" i="4" s="1"/>
  <c r="L337" i="4" s="1"/>
  <c r="L367" i="4" s="1"/>
  <c r="K187" i="4"/>
  <c r="K217" i="4" s="1"/>
  <c r="K247" i="4" s="1"/>
  <c r="K277" i="4" s="1"/>
  <c r="K297" i="4" s="1"/>
  <c r="K337" i="4" s="1"/>
  <c r="K367" i="4" s="1"/>
  <c r="H187" i="4"/>
  <c r="H217" i="4" s="1"/>
  <c r="H247" i="4" s="1"/>
  <c r="H277" i="4" s="1"/>
  <c r="H297" i="4" s="1"/>
  <c r="H337" i="4" s="1"/>
  <c r="H367" i="4" s="1"/>
  <c r="F187" i="4"/>
  <c r="S186" i="4"/>
  <c r="Q186" i="4"/>
  <c r="Q216" i="4" s="1"/>
  <c r="Q246" i="4" s="1"/>
  <c r="Q276" i="4" s="1"/>
  <c r="Q296" i="4" s="1"/>
  <c r="Q336" i="4" s="1"/>
  <c r="Q366" i="4" s="1"/>
  <c r="M186" i="4"/>
  <c r="M216" i="4" s="1"/>
  <c r="M246" i="4" s="1"/>
  <c r="M276" i="4" s="1"/>
  <c r="M296" i="4" s="1"/>
  <c r="M336" i="4" s="1"/>
  <c r="M366" i="4" s="1"/>
  <c r="L186" i="4"/>
  <c r="L216" i="4" s="1"/>
  <c r="L246" i="4" s="1"/>
  <c r="L276" i="4" s="1"/>
  <c r="L296" i="4" s="1"/>
  <c r="L336" i="4" s="1"/>
  <c r="L366" i="4" s="1"/>
  <c r="K186" i="4"/>
  <c r="K216" i="4" s="1"/>
  <c r="K246" i="4" s="1"/>
  <c r="K276" i="4" s="1"/>
  <c r="K296" i="4" s="1"/>
  <c r="K336" i="4" s="1"/>
  <c r="K366" i="4" s="1"/>
  <c r="H186" i="4"/>
  <c r="H216" i="4" s="1"/>
  <c r="H246" i="4" s="1"/>
  <c r="H276" i="4" s="1"/>
  <c r="H296" i="4" s="1"/>
  <c r="H336" i="4" s="1"/>
  <c r="H366" i="4" s="1"/>
  <c r="F186" i="4"/>
  <c r="U185" i="4"/>
  <c r="U186" i="4" s="1"/>
  <c r="U187" i="4" s="1"/>
  <c r="U188" i="4" s="1"/>
  <c r="U189" i="4" s="1"/>
  <c r="U190" i="4" s="1"/>
  <c r="U191" i="4" s="1"/>
  <c r="U192" i="4" s="1"/>
  <c r="U193" i="4" s="1"/>
  <c r="S185" i="4"/>
  <c r="Q185" i="4"/>
  <c r="Q215" i="4" s="1"/>
  <c r="Q245" i="4" s="1"/>
  <c r="Q275" i="4" s="1"/>
  <c r="Q295" i="4" s="1"/>
  <c r="Q335" i="4" s="1"/>
  <c r="Q365" i="4" s="1"/>
  <c r="M185" i="4"/>
  <c r="M215" i="4" s="1"/>
  <c r="M245" i="4" s="1"/>
  <c r="M275" i="4" s="1"/>
  <c r="M295" i="4" s="1"/>
  <c r="M335" i="4" s="1"/>
  <c r="M365" i="4" s="1"/>
  <c r="L185" i="4"/>
  <c r="L215" i="4" s="1"/>
  <c r="L245" i="4" s="1"/>
  <c r="L275" i="4" s="1"/>
  <c r="L295" i="4" s="1"/>
  <c r="L335" i="4" s="1"/>
  <c r="L365" i="4" s="1"/>
  <c r="K185" i="4"/>
  <c r="H185" i="4"/>
  <c r="H215" i="4" s="1"/>
  <c r="H245" i="4" s="1"/>
  <c r="H275" i="4" s="1"/>
  <c r="H295" i="4" s="1"/>
  <c r="H335" i="4" s="1"/>
  <c r="H365" i="4" s="1"/>
  <c r="F185" i="4"/>
  <c r="F215" i="4" s="1"/>
  <c r="F245" i="4" s="1"/>
  <c r="F275" i="4" s="1"/>
  <c r="F295" i="4" s="1"/>
  <c r="F335" i="4" s="1"/>
  <c r="F365" i="4" s="1"/>
  <c r="S184" i="4"/>
  <c r="Q184" i="4"/>
  <c r="Q214" i="4" s="1"/>
  <c r="Q244" i="4" s="1"/>
  <c r="Q274" i="4" s="1"/>
  <c r="Q294" i="4" s="1"/>
  <c r="Q334" i="4" s="1"/>
  <c r="Q364" i="4" s="1"/>
  <c r="M184" i="4"/>
  <c r="M214" i="4" s="1"/>
  <c r="M244" i="4" s="1"/>
  <c r="M274" i="4" s="1"/>
  <c r="M294" i="4" s="1"/>
  <c r="M334" i="4" s="1"/>
  <c r="M364" i="4" s="1"/>
  <c r="L184" i="4"/>
  <c r="K184" i="4"/>
  <c r="K214" i="4" s="1"/>
  <c r="K244" i="4" s="1"/>
  <c r="K274" i="4" s="1"/>
  <c r="K294" i="4" s="1"/>
  <c r="K334" i="4" s="1"/>
  <c r="K364" i="4" s="1"/>
  <c r="H184" i="4"/>
  <c r="H214" i="4" s="1"/>
  <c r="H244" i="4" s="1"/>
  <c r="H274" i="4" s="1"/>
  <c r="H294" i="4" s="1"/>
  <c r="H334" i="4" s="1"/>
  <c r="H364" i="4" s="1"/>
  <c r="F184" i="4"/>
  <c r="F214" i="4" s="1"/>
  <c r="F244" i="4" s="1"/>
  <c r="F274" i="4" s="1"/>
  <c r="F294" i="4" s="1"/>
  <c r="F334" i="4" s="1"/>
  <c r="F364" i="4" s="1"/>
  <c r="S183" i="4"/>
  <c r="Q183" i="4"/>
  <c r="M183" i="4"/>
  <c r="M213" i="4" s="1"/>
  <c r="M243" i="4" s="1"/>
  <c r="M273" i="4" s="1"/>
  <c r="M313" i="4" s="1"/>
  <c r="M333" i="4" s="1"/>
  <c r="M363" i="4" s="1"/>
  <c r="L183" i="4"/>
  <c r="L213" i="4" s="1"/>
  <c r="L243" i="4" s="1"/>
  <c r="L273" i="4" s="1"/>
  <c r="L313" i="4" s="1"/>
  <c r="L333" i="4" s="1"/>
  <c r="L363" i="4" s="1"/>
  <c r="K183" i="4"/>
  <c r="K213" i="4" s="1"/>
  <c r="K243" i="4" s="1"/>
  <c r="K273" i="4" s="1"/>
  <c r="K313" i="4" s="1"/>
  <c r="K333" i="4" s="1"/>
  <c r="K363" i="4" s="1"/>
  <c r="H183" i="4"/>
  <c r="H213" i="4" s="1"/>
  <c r="H243" i="4" s="1"/>
  <c r="H273" i="4" s="1"/>
  <c r="H313" i="4" s="1"/>
  <c r="H333" i="4" s="1"/>
  <c r="H363" i="4" s="1"/>
  <c r="F183" i="4"/>
  <c r="F213" i="4" s="1"/>
  <c r="F243" i="4" s="1"/>
  <c r="F273" i="4" s="1"/>
  <c r="F313" i="4" s="1"/>
  <c r="F333" i="4" s="1"/>
  <c r="F363" i="4" s="1"/>
  <c r="S182" i="4"/>
  <c r="Q182" i="4"/>
  <c r="Q212" i="4" s="1"/>
  <c r="Q242" i="4" s="1"/>
  <c r="Q272" i="4" s="1"/>
  <c r="Q312" i="4" s="1"/>
  <c r="Q332" i="4" s="1"/>
  <c r="Q362" i="4" s="1"/>
  <c r="M182" i="4"/>
  <c r="M212" i="4" s="1"/>
  <c r="M242" i="4" s="1"/>
  <c r="M272" i="4" s="1"/>
  <c r="M312" i="4" s="1"/>
  <c r="M332" i="4" s="1"/>
  <c r="M362" i="4" s="1"/>
  <c r="L182" i="4"/>
  <c r="L212" i="4" s="1"/>
  <c r="L242" i="4" s="1"/>
  <c r="L272" i="4" s="1"/>
  <c r="L312" i="4" s="1"/>
  <c r="L332" i="4" s="1"/>
  <c r="L362" i="4" s="1"/>
  <c r="K182" i="4"/>
  <c r="K212" i="4" s="1"/>
  <c r="K242" i="4" s="1"/>
  <c r="K272" i="4" s="1"/>
  <c r="K312" i="4" s="1"/>
  <c r="K332" i="4" s="1"/>
  <c r="K362" i="4" s="1"/>
  <c r="H182" i="4"/>
  <c r="H212" i="4" s="1"/>
  <c r="H242" i="4" s="1"/>
  <c r="H272" i="4" s="1"/>
  <c r="H312" i="4" s="1"/>
  <c r="H332" i="4" s="1"/>
  <c r="H362" i="4" s="1"/>
  <c r="F182" i="4"/>
  <c r="F212" i="4" s="1"/>
  <c r="F242" i="4" s="1"/>
  <c r="F272" i="4" s="1"/>
  <c r="F312" i="4" s="1"/>
  <c r="F332" i="4" s="1"/>
  <c r="F362" i="4" s="1"/>
  <c r="S181" i="4"/>
  <c r="Q181" i="4"/>
  <c r="Q211" i="4" s="1"/>
  <c r="Q241" i="4" s="1"/>
  <c r="Q271" i="4" s="1"/>
  <c r="Q311" i="4" s="1"/>
  <c r="Q331" i="4" s="1"/>
  <c r="Q361" i="4" s="1"/>
  <c r="M181" i="4"/>
  <c r="M211" i="4" s="1"/>
  <c r="M241" i="4" s="1"/>
  <c r="M271" i="4" s="1"/>
  <c r="M311" i="4" s="1"/>
  <c r="M331" i="4" s="1"/>
  <c r="M361" i="4" s="1"/>
  <c r="L181" i="4"/>
  <c r="L211" i="4" s="1"/>
  <c r="L241" i="4" s="1"/>
  <c r="L271" i="4" s="1"/>
  <c r="L311" i="4" s="1"/>
  <c r="L331" i="4" s="1"/>
  <c r="L361" i="4" s="1"/>
  <c r="K181" i="4"/>
  <c r="K211" i="4" s="1"/>
  <c r="K241" i="4" s="1"/>
  <c r="K271" i="4" s="1"/>
  <c r="K311" i="4" s="1"/>
  <c r="K331" i="4" s="1"/>
  <c r="K361" i="4" s="1"/>
  <c r="H181" i="4"/>
  <c r="F181" i="4"/>
  <c r="F211" i="4" s="1"/>
  <c r="F241" i="4" s="1"/>
  <c r="F271" i="4" s="1"/>
  <c r="F311" i="4" s="1"/>
  <c r="F331" i="4" s="1"/>
  <c r="F361" i="4" s="1"/>
  <c r="S180" i="4"/>
  <c r="Q180" i="4"/>
  <c r="Q210" i="4" s="1"/>
  <c r="Q240" i="4" s="1"/>
  <c r="Q270" i="4" s="1"/>
  <c r="Q310" i="4" s="1"/>
  <c r="Q330" i="4" s="1"/>
  <c r="Q360" i="4" s="1"/>
  <c r="M180" i="4"/>
  <c r="M210" i="4" s="1"/>
  <c r="M240" i="4" s="1"/>
  <c r="M270" i="4" s="1"/>
  <c r="M310" i="4" s="1"/>
  <c r="M330" i="4" s="1"/>
  <c r="M360" i="4" s="1"/>
  <c r="L180" i="4"/>
  <c r="K180" i="4"/>
  <c r="K210" i="4" s="1"/>
  <c r="K240" i="4" s="1"/>
  <c r="K270" i="4" s="1"/>
  <c r="K310" i="4" s="1"/>
  <c r="K330" i="4" s="1"/>
  <c r="K360" i="4" s="1"/>
  <c r="H180" i="4"/>
  <c r="H210" i="4" s="1"/>
  <c r="H240" i="4" s="1"/>
  <c r="H270" i="4" s="1"/>
  <c r="H310" i="4" s="1"/>
  <c r="H330" i="4" s="1"/>
  <c r="H360" i="4" s="1"/>
  <c r="F180" i="4"/>
  <c r="F210" i="4" s="1"/>
  <c r="F240" i="4" s="1"/>
  <c r="F270" i="4" s="1"/>
  <c r="F310" i="4" s="1"/>
  <c r="F330" i="4" s="1"/>
  <c r="F360" i="4" s="1"/>
  <c r="S179" i="4"/>
  <c r="Q179" i="4"/>
  <c r="M179" i="4"/>
  <c r="M209" i="4" s="1"/>
  <c r="M239" i="4" s="1"/>
  <c r="M269" i="4" s="1"/>
  <c r="M309" i="4" s="1"/>
  <c r="M329" i="4" s="1"/>
  <c r="M359" i="4" s="1"/>
  <c r="L179" i="4"/>
  <c r="L209" i="4" s="1"/>
  <c r="L239" i="4" s="1"/>
  <c r="L269" i="4" s="1"/>
  <c r="L309" i="4" s="1"/>
  <c r="L329" i="4" s="1"/>
  <c r="L359" i="4" s="1"/>
  <c r="K179" i="4"/>
  <c r="K209" i="4" s="1"/>
  <c r="K239" i="4" s="1"/>
  <c r="K269" i="4" s="1"/>
  <c r="K309" i="4" s="1"/>
  <c r="K329" i="4" s="1"/>
  <c r="K359" i="4" s="1"/>
  <c r="H179" i="4"/>
  <c r="H209" i="4" s="1"/>
  <c r="H239" i="4" s="1"/>
  <c r="H269" i="4" s="1"/>
  <c r="H309" i="4" s="1"/>
  <c r="H329" i="4" s="1"/>
  <c r="H359" i="4" s="1"/>
  <c r="F179" i="4"/>
  <c r="F209" i="4" s="1"/>
  <c r="F239" i="4" s="1"/>
  <c r="F269" i="4" s="1"/>
  <c r="F309" i="4" s="1"/>
  <c r="F329" i="4" s="1"/>
  <c r="F359" i="4" s="1"/>
  <c r="S178" i="4"/>
  <c r="Q178" i="4"/>
  <c r="Q208" i="4" s="1"/>
  <c r="Q238" i="4" s="1"/>
  <c r="Q268" i="4" s="1"/>
  <c r="Q308" i="4" s="1"/>
  <c r="Q328" i="4" s="1"/>
  <c r="Q358" i="4" s="1"/>
  <c r="M178" i="4"/>
  <c r="M208" i="4" s="1"/>
  <c r="M238" i="4" s="1"/>
  <c r="M268" i="4" s="1"/>
  <c r="M308" i="4" s="1"/>
  <c r="M328" i="4" s="1"/>
  <c r="M358" i="4" s="1"/>
  <c r="L178" i="4"/>
  <c r="L208" i="4" s="1"/>
  <c r="L238" i="4" s="1"/>
  <c r="L268" i="4" s="1"/>
  <c r="L308" i="4" s="1"/>
  <c r="L328" i="4" s="1"/>
  <c r="L358" i="4" s="1"/>
  <c r="K178" i="4"/>
  <c r="K208" i="4" s="1"/>
  <c r="K238" i="4" s="1"/>
  <c r="K268" i="4" s="1"/>
  <c r="K308" i="4" s="1"/>
  <c r="K328" i="4" s="1"/>
  <c r="K358" i="4" s="1"/>
  <c r="H178" i="4"/>
  <c r="H208" i="4" s="1"/>
  <c r="H238" i="4" s="1"/>
  <c r="H268" i="4" s="1"/>
  <c r="H308" i="4" s="1"/>
  <c r="H328" i="4" s="1"/>
  <c r="H358" i="4" s="1"/>
  <c r="F178" i="4"/>
  <c r="F208" i="4" s="1"/>
  <c r="F238" i="4" s="1"/>
  <c r="F268" i="4" s="1"/>
  <c r="F308" i="4" s="1"/>
  <c r="F328" i="4" s="1"/>
  <c r="F358" i="4" s="1"/>
  <c r="S177" i="4"/>
  <c r="Q177" i="4"/>
  <c r="Q207" i="4" s="1"/>
  <c r="Q237" i="4" s="1"/>
  <c r="Q267" i="4" s="1"/>
  <c r="Q307" i="4" s="1"/>
  <c r="Q327" i="4" s="1"/>
  <c r="Q357" i="4" s="1"/>
  <c r="M177" i="4"/>
  <c r="M207" i="4" s="1"/>
  <c r="M237" i="4" s="1"/>
  <c r="M267" i="4" s="1"/>
  <c r="M307" i="4" s="1"/>
  <c r="M327" i="4" s="1"/>
  <c r="M357" i="4" s="1"/>
  <c r="L177" i="4"/>
  <c r="L207" i="4" s="1"/>
  <c r="L237" i="4" s="1"/>
  <c r="L267" i="4" s="1"/>
  <c r="L307" i="4" s="1"/>
  <c r="L327" i="4" s="1"/>
  <c r="L357" i="4" s="1"/>
  <c r="K177" i="4"/>
  <c r="H177" i="4"/>
  <c r="H207" i="4" s="1"/>
  <c r="H237" i="4" s="1"/>
  <c r="H267" i="4" s="1"/>
  <c r="H307" i="4" s="1"/>
  <c r="H327" i="4" s="1"/>
  <c r="H357" i="4" s="1"/>
  <c r="F177" i="4"/>
  <c r="F207" i="4" s="1"/>
  <c r="F237" i="4" s="1"/>
  <c r="F267" i="4" s="1"/>
  <c r="F307" i="4" s="1"/>
  <c r="F327" i="4" s="1"/>
  <c r="F357" i="4" s="1"/>
  <c r="S176" i="4"/>
  <c r="Q176" i="4"/>
  <c r="M176" i="4"/>
  <c r="M206" i="4" s="1"/>
  <c r="M236" i="4" s="1"/>
  <c r="M266" i="4" s="1"/>
  <c r="M306" i="4" s="1"/>
  <c r="M326" i="4" s="1"/>
  <c r="M356" i="4" s="1"/>
  <c r="L176" i="4"/>
  <c r="L206" i="4" s="1"/>
  <c r="L236" i="4" s="1"/>
  <c r="L266" i="4" s="1"/>
  <c r="L306" i="4" s="1"/>
  <c r="L326" i="4" s="1"/>
  <c r="L356" i="4" s="1"/>
  <c r="K176" i="4"/>
  <c r="K206" i="4" s="1"/>
  <c r="K236" i="4" s="1"/>
  <c r="K266" i="4" s="1"/>
  <c r="K306" i="4" s="1"/>
  <c r="K326" i="4" s="1"/>
  <c r="K356" i="4" s="1"/>
  <c r="H176" i="4"/>
  <c r="H206" i="4" s="1"/>
  <c r="H236" i="4" s="1"/>
  <c r="H266" i="4" s="1"/>
  <c r="H306" i="4" s="1"/>
  <c r="H326" i="4" s="1"/>
  <c r="H356" i="4" s="1"/>
  <c r="F176" i="4"/>
  <c r="F206" i="4" s="1"/>
  <c r="F236" i="4" s="1"/>
  <c r="F266" i="4" s="1"/>
  <c r="F306" i="4" s="1"/>
  <c r="F326" i="4" s="1"/>
  <c r="F356" i="4" s="1"/>
  <c r="U175" i="4"/>
  <c r="U176" i="4" s="1"/>
  <c r="U177" i="4" s="1"/>
  <c r="U178" i="4" s="1"/>
  <c r="U179" i="4" s="1"/>
  <c r="U180" i="4" s="1"/>
  <c r="U181" i="4" s="1"/>
  <c r="U182" i="4" s="1"/>
  <c r="U183" i="4" s="1"/>
  <c r="S175" i="4"/>
  <c r="Q175" i="4"/>
  <c r="Q205" i="4" s="1"/>
  <c r="Q235" i="4" s="1"/>
  <c r="Q265" i="4" s="1"/>
  <c r="Q305" i="4" s="1"/>
  <c r="Q325" i="4" s="1"/>
  <c r="Q355" i="4" s="1"/>
  <c r="M175" i="4"/>
  <c r="M205" i="4" s="1"/>
  <c r="M235" i="4" s="1"/>
  <c r="M265" i="4" s="1"/>
  <c r="M305" i="4" s="1"/>
  <c r="M325" i="4" s="1"/>
  <c r="M355" i="4" s="1"/>
  <c r="L175" i="4"/>
  <c r="L205" i="4" s="1"/>
  <c r="L235" i="4" s="1"/>
  <c r="L265" i="4" s="1"/>
  <c r="L305" i="4" s="1"/>
  <c r="L325" i="4" s="1"/>
  <c r="L355" i="4" s="1"/>
  <c r="K175" i="4"/>
  <c r="H175" i="4"/>
  <c r="H205" i="4" s="1"/>
  <c r="H235" i="4" s="1"/>
  <c r="H265" i="4" s="1"/>
  <c r="H305" i="4" s="1"/>
  <c r="H325" i="4" s="1"/>
  <c r="H355" i="4" s="1"/>
  <c r="F175" i="4"/>
  <c r="F205" i="4" s="1"/>
  <c r="F235" i="4" s="1"/>
  <c r="F265" i="4" s="1"/>
  <c r="F305" i="4" s="1"/>
  <c r="F325" i="4" s="1"/>
  <c r="F355" i="4" s="1"/>
  <c r="S174" i="4"/>
  <c r="Q174" i="4"/>
  <c r="Q204" i="4" s="1"/>
  <c r="Q234" i="4" s="1"/>
  <c r="Q264" i="4" s="1"/>
  <c r="Q304" i="4" s="1"/>
  <c r="Q324" i="4" s="1"/>
  <c r="Q354" i="4" s="1"/>
  <c r="M174" i="4"/>
  <c r="L174" i="4"/>
  <c r="L204" i="4" s="1"/>
  <c r="L234" i="4" s="1"/>
  <c r="L264" i="4" s="1"/>
  <c r="L304" i="4" s="1"/>
  <c r="L324" i="4" s="1"/>
  <c r="L354" i="4" s="1"/>
  <c r="K174" i="4"/>
  <c r="K204" i="4" s="1"/>
  <c r="K234" i="4" s="1"/>
  <c r="K264" i="4" s="1"/>
  <c r="K304" i="4" s="1"/>
  <c r="K324" i="4" s="1"/>
  <c r="K354" i="4" s="1"/>
  <c r="H174" i="4"/>
  <c r="H204" i="4" s="1"/>
  <c r="H234" i="4" s="1"/>
  <c r="H264" i="4" s="1"/>
  <c r="H304" i="4" s="1"/>
  <c r="H324" i="4" s="1"/>
  <c r="H354" i="4" s="1"/>
  <c r="F174" i="4"/>
  <c r="F204" i="4" s="1"/>
  <c r="F234" i="4" s="1"/>
  <c r="F264" i="4" s="1"/>
  <c r="F304" i="4" s="1"/>
  <c r="F324" i="4" s="1"/>
  <c r="F354" i="4" s="1"/>
  <c r="S173" i="4"/>
  <c r="Q173" i="4"/>
  <c r="Q203" i="4" s="1"/>
  <c r="Q233" i="4" s="1"/>
  <c r="Q263" i="4" s="1"/>
  <c r="Q293" i="4" s="1"/>
  <c r="Q323" i="4" s="1"/>
  <c r="Q353" i="4" s="1"/>
  <c r="M173" i="4"/>
  <c r="M203" i="4" s="1"/>
  <c r="M233" i="4" s="1"/>
  <c r="M263" i="4" s="1"/>
  <c r="M293" i="4" s="1"/>
  <c r="M323" i="4" s="1"/>
  <c r="M353" i="4" s="1"/>
  <c r="L173" i="4"/>
  <c r="L203" i="4" s="1"/>
  <c r="L233" i="4" s="1"/>
  <c r="L263" i="4" s="1"/>
  <c r="L293" i="4" s="1"/>
  <c r="L323" i="4" s="1"/>
  <c r="L353" i="4" s="1"/>
  <c r="K173" i="4"/>
  <c r="K203" i="4" s="1"/>
  <c r="K233" i="4" s="1"/>
  <c r="K263" i="4" s="1"/>
  <c r="K293" i="4" s="1"/>
  <c r="K323" i="4" s="1"/>
  <c r="K353" i="4" s="1"/>
  <c r="H173" i="4"/>
  <c r="G173" i="4"/>
  <c r="G203" i="4" s="1"/>
  <c r="G233" i="4" s="1"/>
  <c r="G263" i="4" s="1"/>
  <c r="G293" i="4" s="1"/>
  <c r="G323" i="4" s="1"/>
  <c r="G353" i="4" s="1"/>
  <c r="F173" i="4"/>
  <c r="F203" i="4" s="1"/>
  <c r="F233" i="4" s="1"/>
  <c r="F263" i="4" s="1"/>
  <c r="F293" i="4" s="1"/>
  <c r="F323" i="4" s="1"/>
  <c r="F353" i="4" s="1"/>
  <c r="S172" i="4"/>
  <c r="Q172" i="4"/>
  <c r="M172" i="4"/>
  <c r="M202" i="4" s="1"/>
  <c r="M232" i="4" s="1"/>
  <c r="M262" i="4" s="1"/>
  <c r="M292" i="4" s="1"/>
  <c r="M322" i="4" s="1"/>
  <c r="M352" i="4" s="1"/>
  <c r="L172" i="4"/>
  <c r="L202" i="4" s="1"/>
  <c r="L232" i="4" s="1"/>
  <c r="L262" i="4" s="1"/>
  <c r="L292" i="4" s="1"/>
  <c r="L322" i="4" s="1"/>
  <c r="L352" i="4" s="1"/>
  <c r="K172" i="4"/>
  <c r="K202" i="4" s="1"/>
  <c r="K232" i="4" s="1"/>
  <c r="K262" i="4" s="1"/>
  <c r="K292" i="4" s="1"/>
  <c r="K322" i="4" s="1"/>
  <c r="K352" i="4" s="1"/>
  <c r="H172" i="4"/>
  <c r="H202" i="4" s="1"/>
  <c r="H232" i="4" s="1"/>
  <c r="H262" i="4" s="1"/>
  <c r="H292" i="4" s="1"/>
  <c r="H322" i="4" s="1"/>
  <c r="H352" i="4" s="1"/>
  <c r="G172" i="4"/>
  <c r="G202" i="4" s="1"/>
  <c r="G232" i="4" s="1"/>
  <c r="G262" i="4" s="1"/>
  <c r="G292" i="4" s="1"/>
  <c r="G322" i="4" s="1"/>
  <c r="G352" i="4" s="1"/>
  <c r="F172" i="4"/>
  <c r="S171" i="4"/>
  <c r="Q171" i="4"/>
  <c r="Q201" i="4" s="1"/>
  <c r="Q231" i="4" s="1"/>
  <c r="Q261" i="4" s="1"/>
  <c r="Q291" i="4" s="1"/>
  <c r="Q321" i="4" s="1"/>
  <c r="Q351" i="4" s="1"/>
  <c r="M171" i="4"/>
  <c r="M201" i="4" s="1"/>
  <c r="M231" i="4" s="1"/>
  <c r="M261" i="4" s="1"/>
  <c r="M291" i="4" s="1"/>
  <c r="M321" i="4" s="1"/>
  <c r="M351" i="4" s="1"/>
  <c r="L171" i="4"/>
  <c r="K171" i="4"/>
  <c r="K201" i="4" s="1"/>
  <c r="K231" i="4" s="1"/>
  <c r="K261" i="4" s="1"/>
  <c r="K291" i="4" s="1"/>
  <c r="K321" i="4" s="1"/>
  <c r="K351" i="4" s="1"/>
  <c r="H171" i="4"/>
  <c r="H201" i="4" s="1"/>
  <c r="H231" i="4" s="1"/>
  <c r="H261" i="4" s="1"/>
  <c r="H291" i="4" s="1"/>
  <c r="H321" i="4" s="1"/>
  <c r="H351" i="4" s="1"/>
  <c r="G171" i="4"/>
  <c r="G201" i="4" s="1"/>
  <c r="G231" i="4" s="1"/>
  <c r="G261" i="4" s="1"/>
  <c r="G291" i="4" s="1"/>
  <c r="G321" i="4" s="1"/>
  <c r="G351" i="4" s="1"/>
  <c r="F171" i="4"/>
  <c r="F201" i="4" s="1"/>
  <c r="F231" i="4" s="1"/>
  <c r="F261" i="4" s="1"/>
  <c r="F291" i="4" s="1"/>
  <c r="F321" i="4" s="1"/>
  <c r="F351" i="4" s="1"/>
  <c r="S170" i="4"/>
  <c r="Q170" i="4"/>
  <c r="Q200" i="4" s="1"/>
  <c r="Q230" i="4" s="1"/>
  <c r="Q260" i="4" s="1"/>
  <c r="Q290" i="4" s="1"/>
  <c r="Q320" i="4" s="1"/>
  <c r="Q350" i="4" s="1"/>
  <c r="M170" i="4"/>
  <c r="M200" i="4" s="1"/>
  <c r="M230" i="4" s="1"/>
  <c r="M260" i="4" s="1"/>
  <c r="M290" i="4" s="1"/>
  <c r="M320" i="4" s="1"/>
  <c r="M350" i="4" s="1"/>
  <c r="L170" i="4"/>
  <c r="K170" i="4"/>
  <c r="K200" i="4" s="1"/>
  <c r="K230" i="4" s="1"/>
  <c r="K260" i="4" s="1"/>
  <c r="K290" i="4" s="1"/>
  <c r="K320" i="4" s="1"/>
  <c r="K350" i="4" s="1"/>
  <c r="H170" i="4"/>
  <c r="H200" i="4" s="1"/>
  <c r="H230" i="4" s="1"/>
  <c r="H260" i="4" s="1"/>
  <c r="H290" i="4" s="1"/>
  <c r="H320" i="4" s="1"/>
  <c r="H350" i="4" s="1"/>
  <c r="G170" i="4"/>
  <c r="G200" i="4" s="1"/>
  <c r="G230" i="4" s="1"/>
  <c r="G260" i="4" s="1"/>
  <c r="G290" i="4" s="1"/>
  <c r="G320" i="4" s="1"/>
  <c r="G350" i="4" s="1"/>
  <c r="F170" i="4"/>
  <c r="F200" i="4" s="1"/>
  <c r="F230" i="4" s="1"/>
  <c r="F260" i="4" s="1"/>
  <c r="F290" i="4" s="1"/>
  <c r="F320" i="4" s="1"/>
  <c r="F350" i="4" s="1"/>
  <c r="S169" i="4"/>
  <c r="Q169" i="4"/>
  <c r="Q199" i="4" s="1"/>
  <c r="Q229" i="4" s="1"/>
  <c r="Q259" i="4" s="1"/>
  <c r="Q289" i="4" s="1"/>
  <c r="Q319" i="4" s="1"/>
  <c r="Q349" i="4" s="1"/>
  <c r="M169" i="4"/>
  <c r="M199" i="4" s="1"/>
  <c r="M229" i="4" s="1"/>
  <c r="M259" i="4" s="1"/>
  <c r="M289" i="4" s="1"/>
  <c r="M319" i="4" s="1"/>
  <c r="M349" i="4" s="1"/>
  <c r="L169" i="4"/>
  <c r="L199" i="4" s="1"/>
  <c r="L229" i="4" s="1"/>
  <c r="L259" i="4" s="1"/>
  <c r="L289" i="4" s="1"/>
  <c r="L319" i="4" s="1"/>
  <c r="L349" i="4" s="1"/>
  <c r="K169" i="4"/>
  <c r="K199" i="4" s="1"/>
  <c r="K229" i="4" s="1"/>
  <c r="K259" i="4" s="1"/>
  <c r="K289" i="4" s="1"/>
  <c r="K319" i="4" s="1"/>
  <c r="K349" i="4" s="1"/>
  <c r="H169" i="4"/>
  <c r="G169" i="4"/>
  <c r="G199" i="4" s="1"/>
  <c r="G229" i="4" s="1"/>
  <c r="G259" i="4" s="1"/>
  <c r="G289" i="4" s="1"/>
  <c r="G319" i="4" s="1"/>
  <c r="G349" i="4" s="1"/>
  <c r="F169" i="4"/>
  <c r="F199" i="4" s="1"/>
  <c r="F229" i="4" s="1"/>
  <c r="F259" i="4" s="1"/>
  <c r="F289" i="4" s="1"/>
  <c r="F319" i="4" s="1"/>
  <c r="F349" i="4" s="1"/>
  <c r="S168" i="4"/>
  <c r="Q168" i="4"/>
  <c r="M168" i="4"/>
  <c r="M198" i="4" s="1"/>
  <c r="M228" i="4" s="1"/>
  <c r="M258" i="4" s="1"/>
  <c r="M288" i="4" s="1"/>
  <c r="M318" i="4" s="1"/>
  <c r="M348" i="4" s="1"/>
  <c r="L168" i="4"/>
  <c r="L198" i="4" s="1"/>
  <c r="L228" i="4" s="1"/>
  <c r="L258" i="4" s="1"/>
  <c r="L288" i="4" s="1"/>
  <c r="L318" i="4" s="1"/>
  <c r="L348" i="4" s="1"/>
  <c r="K168" i="4"/>
  <c r="K198" i="4" s="1"/>
  <c r="K228" i="4" s="1"/>
  <c r="K258" i="4" s="1"/>
  <c r="K288" i="4" s="1"/>
  <c r="K318" i="4" s="1"/>
  <c r="K348" i="4" s="1"/>
  <c r="H168" i="4"/>
  <c r="H198" i="4" s="1"/>
  <c r="H228" i="4" s="1"/>
  <c r="H258" i="4" s="1"/>
  <c r="H288" i="4" s="1"/>
  <c r="H318" i="4" s="1"/>
  <c r="H348" i="4" s="1"/>
  <c r="G168" i="4"/>
  <c r="G198" i="4" s="1"/>
  <c r="G228" i="4" s="1"/>
  <c r="G258" i="4" s="1"/>
  <c r="G288" i="4" s="1"/>
  <c r="G318" i="4" s="1"/>
  <c r="G348" i="4" s="1"/>
  <c r="F168" i="4"/>
  <c r="S167" i="4"/>
  <c r="Q167" i="4"/>
  <c r="Q197" i="4" s="1"/>
  <c r="Q227" i="4" s="1"/>
  <c r="Q257" i="4" s="1"/>
  <c r="Q287" i="4" s="1"/>
  <c r="Q317" i="4" s="1"/>
  <c r="Q347" i="4" s="1"/>
  <c r="M167" i="4"/>
  <c r="M197" i="4" s="1"/>
  <c r="M227" i="4" s="1"/>
  <c r="M257" i="4" s="1"/>
  <c r="M287" i="4" s="1"/>
  <c r="M317" i="4" s="1"/>
  <c r="M347" i="4" s="1"/>
  <c r="L167" i="4"/>
  <c r="K167" i="4"/>
  <c r="K197" i="4" s="1"/>
  <c r="K227" i="4" s="1"/>
  <c r="K257" i="4" s="1"/>
  <c r="K287" i="4" s="1"/>
  <c r="K317" i="4" s="1"/>
  <c r="K347" i="4" s="1"/>
  <c r="H167" i="4"/>
  <c r="H197" i="4" s="1"/>
  <c r="H227" i="4" s="1"/>
  <c r="H257" i="4" s="1"/>
  <c r="H287" i="4" s="1"/>
  <c r="H317" i="4" s="1"/>
  <c r="H347" i="4" s="1"/>
  <c r="G167" i="4"/>
  <c r="G197" i="4" s="1"/>
  <c r="G227" i="4" s="1"/>
  <c r="G257" i="4" s="1"/>
  <c r="G287" i="4" s="1"/>
  <c r="G317" i="4" s="1"/>
  <c r="G347" i="4" s="1"/>
  <c r="F167" i="4"/>
  <c r="F197" i="4" s="1"/>
  <c r="F227" i="4" s="1"/>
  <c r="F257" i="4" s="1"/>
  <c r="F287" i="4" s="1"/>
  <c r="F317" i="4" s="1"/>
  <c r="F347" i="4" s="1"/>
  <c r="S166" i="4"/>
  <c r="Q166" i="4"/>
  <c r="Q196" i="4" s="1"/>
  <c r="Q226" i="4" s="1"/>
  <c r="Q256" i="4" s="1"/>
  <c r="Q286" i="4" s="1"/>
  <c r="Q316" i="4" s="1"/>
  <c r="Q346" i="4" s="1"/>
  <c r="M166" i="4"/>
  <c r="M196" i="4" s="1"/>
  <c r="M226" i="4" s="1"/>
  <c r="M256" i="4" s="1"/>
  <c r="M286" i="4" s="1"/>
  <c r="M316" i="4" s="1"/>
  <c r="M346" i="4" s="1"/>
  <c r="L166" i="4"/>
  <c r="K166" i="4"/>
  <c r="K196" i="4" s="1"/>
  <c r="K226" i="4" s="1"/>
  <c r="K256" i="4" s="1"/>
  <c r="K286" i="4" s="1"/>
  <c r="K316" i="4" s="1"/>
  <c r="K346" i="4" s="1"/>
  <c r="H166" i="4"/>
  <c r="H196" i="4" s="1"/>
  <c r="H226" i="4" s="1"/>
  <c r="H256" i="4" s="1"/>
  <c r="H286" i="4" s="1"/>
  <c r="H316" i="4" s="1"/>
  <c r="H346" i="4" s="1"/>
  <c r="G166" i="4"/>
  <c r="G196" i="4" s="1"/>
  <c r="G226" i="4" s="1"/>
  <c r="G256" i="4" s="1"/>
  <c r="G286" i="4" s="1"/>
  <c r="G316" i="4" s="1"/>
  <c r="G346" i="4" s="1"/>
  <c r="F166" i="4"/>
  <c r="U165" i="4"/>
  <c r="U166" i="4" s="1"/>
  <c r="U167" i="4" s="1"/>
  <c r="U168" i="4" s="1"/>
  <c r="U169" i="4" s="1"/>
  <c r="U170" i="4" s="1"/>
  <c r="U171" i="4" s="1"/>
  <c r="U172" i="4" s="1"/>
  <c r="U173" i="4" s="1"/>
  <c r="S165" i="4"/>
  <c r="Q165" i="4"/>
  <c r="Q195" i="4" s="1"/>
  <c r="Q225" i="4" s="1"/>
  <c r="Q255" i="4" s="1"/>
  <c r="Q285" i="4" s="1"/>
  <c r="Q315" i="4" s="1"/>
  <c r="Q345" i="4" s="1"/>
  <c r="M165" i="4"/>
  <c r="L165" i="4"/>
  <c r="L195" i="4" s="1"/>
  <c r="L225" i="4" s="1"/>
  <c r="L255" i="4" s="1"/>
  <c r="L285" i="4" s="1"/>
  <c r="L315" i="4" s="1"/>
  <c r="L345" i="4" s="1"/>
  <c r="K165" i="4"/>
  <c r="K195" i="4" s="1"/>
  <c r="K225" i="4" s="1"/>
  <c r="K255" i="4" s="1"/>
  <c r="K285" i="4" s="1"/>
  <c r="K315" i="4" s="1"/>
  <c r="K345" i="4" s="1"/>
  <c r="H165" i="4"/>
  <c r="H195" i="4" s="1"/>
  <c r="H225" i="4" s="1"/>
  <c r="H255" i="4" s="1"/>
  <c r="H285" i="4" s="1"/>
  <c r="H315" i="4" s="1"/>
  <c r="H345" i="4" s="1"/>
  <c r="G165" i="4"/>
  <c r="F165" i="4"/>
  <c r="F195" i="4" s="1"/>
  <c r="F225" i="4" s="1"/>
  <c r="F255" i="4" s="1"/>
  <c r="F285" i="4" s="1"/>
  <c r="F315" i="4" s="1"/>
  <c r="F345" i="4" s="1"/>
  <c r="S164" i="4"/>
  <c r="Q164" i="4"/>
  <c r="Q194" i="4" s="1"/>
  <c r="Q224" i="4" s="1"/>
  <c r="Q254" i="4" s="1"/>
  <c r="Q284" i="4" s="1"/>
  <c r="Q314" i="4" s="1"/>
  <c r="Q344" i="4" s="1"/>
  <c r="M164" i="4"/>
  <c r="L164" i="4"/>
  <c r="L194" i="4" s="1"/>
  <c r="L224" i="4" s="1"/>
  <c r="L254" i="4" s="1"/>
  <c r="L284" i="4" s="1"/>
  <c r="L314" i="4" s="1"/>
  <c r="L344" i="4" s="1"/>
  <c r="K164" i="4"/>
  <c r="K194" i="4" s="1"/>
  <c r="K224" i="4" s="1"/>
  <c r="K254" i="4" s="1"/>
  <c r="K284" i="4" s="1"/>
  <c r="K314" i="4" s="1"/>
  <c r="K344" i="4" s="1"/>
  <c r="H164" i="4"/>
  <c r="H194" i="4" s="1"/>
  <c r="H224" i="4" s="1"/>
  <c r="H254" i="4" s="1"/>
  <c r="H284" i="4" s="1"/>
  <c r="H314" i="4" s="1"/>
  <c r="H344" i="4" s="1"/>
  <c r="G164" i="4"/>
  <c r="F164" i="4"/>
  <c r="F194" i="4" s="1"/>
  <c r="F224" i="4" s="1"/>
  <c r="F254" i="4" s="1"/>
  <c r="F284" i="4" s="1"/>
  <c r="F314" i="4" s="1"/>
  <c r="F344" i="4" s="1"/>
  <c r="S163" i="4"/>
  <c r="S162" i="4"/>
  <c r="S161" i="4"/>
  <c r="S160" i="4"/>
  <c r="S159" i="4"/>
  <c r="S158" i="4"/>
  <c r="S157" i="4"/>
  <c r="U156" i="4"/>
  <c r="U157" i="4" s="1"/>
  <c r="U158" i="4" s="1"/>
  <c r="U159" i="4" s="1"/>
  <c r="U160" i="4" s="1"/>
  <c r="U161" i="4" s="1"/>
  <c r="U162" i="4" s="1"/>
  <c r="U163" i="4" s="1"/>
  <c r="S156" i="4"/>
  <c r="U155" i="4"/>
  <c r="S155" i="4"/>
  <c r="S154" i="4"/>
  <c r="S153" i="4"/>
  <c r="S152" i="4"/>
  <c r="S151" i="4"/>
  <c r="S150" i="4"/>
  <c r="S149" i="4"/>
  <c r="S148" i="4"/>
  <c r="S147" i="4"/>
  <c r="S146" i="4"/>
  <c r="U145" i="4"/>
  <c r="U146" i="4" s="1"/>
  <c r="U147" i="4" s="1"/>
  <c r="U148" i="4" s="1"/>
  <c r="U149" i="4" s="1"/>
  <c r="U150" i="4" s="1"/>
  <c r="U151" i="4" s="1"/>
  <c r="U152" i="4" s="1"/>
  <c r="U153" i="4" s="1"/>
  <c r="S145" i="4"/>
  <c r="S144" i="4"/>
  <c r="S143" i="4"/>
  <c r="S142" i="4"/>
  <c r="S141" i="4"/>
  <c r="S140" i="4"/>
  <c r="S139" i="4"/>
  <c r="S138" i="4"/>
  <c r="S137" i="4"/>
  <c r="S136" i="4"/>
  <c r="U135" i="4"/>
  <c r="U136" i="4" s="1"/>
  <c r="U137" i="4" s="1"/>
  <c r="U138" i="4" s="1"/>
  <c r="U139" i="4" s="1"/>
  <c r="U140" i="4" s="1"/>
  <c r="U141" i="4" s="1"/>
  <c r="U142" i="4" s="1"/>
  <c r="U143" i="4" s="1"/>
  <c r="S135" i="4"/>
  <c r="S134" i="4"/>
  <c r="S133" i="4"/>
  <c r="S132" i="4"/>
  <c r="S131" i="4"/>
  <c r="S130" i="4"/>
  <c r="S129" i="4"/>
  <c r="S128" i="4"/>
  <c r="S127" i="4"/>
  <c r="U126" i="4"/>
  <c r="U127" i="4" s="1"/>
  <c r="U128" i="4" s="1"/>
  <c r="U129" i="4" s="1"/>
  <c r="U130" i="4" s="1"/>
  <c r="U131" i="4" s="1"/>
  <c r="U132" i="4" s="1"/>
  <c r="U133" i="4" s="1"/>
  <c r="S126" i="4"/>
  <c r="U125" i="4"/>
  <c r="S125" i="4"/>
  <c r="S124" i="4"/>
  <c r="S123" i="4"/>
  <c r="S122" i="4"/>
  <c r="S121" i="4"/>
  <c r="S120" i="4"/>
  <c r="S119" i="4"/>
  <c r="S118" i="4"/>
  <c r="S117" i="4"/>
  <c r="U116" i="4"/>
  <c r="U117" i="4" s="1"/>
  <c r="U118" i="4" s="1"/>
  <c r="U119" i="4" s="1"/>
  <c r="U120" i="4" s="1"/>
  <c r="U121" i="4" s="1"/>
  <c r="U122" i="4" s="1"/>
  <c r="U123" i="4" s="1"/>
  <c r="S116" i="4"/>
  <c r="U115" i="4"/>
  <c r="S115" i="4"/>
  <c r="S114" i="4"/>
  <c r="S113" i="4"/>
  <c r="S112" i="4"/>
  <c r="S111" i="4"/>
  <c r="S110" i="4"/>
  <c r="S109" i="4"/>
  <c r="S108" i="4"/>
  <c r="S107" i="4"/>
  <c r="S106" i="4"/>
  <c r="U105" i="4"/>
  <c r="U106" i="4" s="1"/>
  <c r="U107" i="4" s="1"/>
  <c r="U108" i="4" s="1"/>
  <c r="U109" i="4" s="1"/>
  <c r="U110" i="4" s="1"/>
  <c r="U111" i="4" s="1"/>
  <c r="U112" i="4" s="1"/>
  <c r="U113" i="4" s="1"/>
  <c r="S105" i="4"/>
  <c r="S104" i="4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R2005" i="2"/>
  <c r="J2005" i="2"/>
  <c r="R2004" i="2"/>
  <c r="J2004" i="2"/>
  <c r="R2003" i="2"/>
  <c r="J2003" i="2"/>
  <c r="R2002" i="2"/>
  <c r="J2002" i="2"/>
  <c r="R2001" i="2"/>
  <c r="J2001" i="2"/>
  <c r="R2000" i="2"/>
  <c r="J2000" i="2"/>
  <c r="R1999" i="2"/>
  <c r="J1999" i="2"/>
  <c r="R1998" i="2"/>
  <c r="J1998" i="2"/>
  <c r="R1997" i="2"/>
  <c r="J1997" i="2"/>
  <c r="R1996" i="2"/>
  <c r="J1996" i="2"/>
  <c r="R1995" i="2"/>
  <c r="J1995" i="2"/>
  <c r="R1994" i="2"/>
  <c r="J1994" i="2"/>
  <c r="R1993" i="2"/>
  <c r="J1993" i="2"/>
  <c r="R1992" i="2"/>
  <c r="J1992" i="2"/>
  <c r="R1991" i="2"/>
  <c r="J1991" i="2"/>
  <c r="R1990" i="2"/>
  <c r="J1990" i="2"/>
  <c r="R1989" i="2"/>
  <c r="J1989" i="2"/>
  <c r="R1988" i="2"/>
  <c r="J1988" i="2"/>
  <c r="R1987" i="2"/>
  <c r="J1987" i="2"/>
  <c r="R1986" i="2"/>
  <c r="J1986" i="2"/>
  <c r="R1985" i="2"/>
  <c r="J1985" i="2"/>
  <c r="R1984" i="2"/>
  <c r="J1984" i="2"/>
  <c r="R1983" i="2"/>
  <c r="J1983" i="2"/>
  <c r="R1982" i="2"/>
  <c r="J1982" i="2"/>
  <c r="R1981" i="2"/>
  <c r="J1981" i="2"/>
  <c r="R1980" i="2"/>
  <c r="J1980" i="2"/>
  <c r="R1979" i="2"/>
  <c r="J1979" i="2"/>
  <c r="R1978" i="2"/>
  <c r="J1978" i="2"/>
  <c r="R1977" i="2"/>
  <c r="J1977" i="2"/>
  <c r="R1976" i="2"/>
  <c r="J1976" i="2"/>
  <c r="R1975" i="2"/>
  <c r="J1975" i="2"/>
  <c r="R1974" i="2"/>
  <c r="J1974" i="2"/>
  <c r="R1973" i="2"/>
  <c r="J1973" i="2"/>
  <c r="R1972" i="2"/>
  <c r="J1972" i="2"/>
  <c r="R1971" i="2"/>
  <c r="J1971" i="2"/>
  <c r="R1970" i="2"/>
  <c r="J1970" i="2"/>
  <c r="R1969" i="2"/>
  <c r="J1969" i="2"/>
  <c r="R1968" i="2"/>
  <c r="J1968" i="2"/>
  <c r="R1967" i="2"/>
  <c r="J1967" i="2"/>
  <c r="R1966" i="2"/>
  <c r="J1966" i="2"/>
  <c r="R1965" i="2"/>
  <c r="J1965" i="2"/>
  <c r="R1964" i="2"/>
  <c r="J1964" i="2"/>
  <c r="R1963" i="2"/>
  <c r="J1963" i="2"/>
  <c r="R1962" i="2"/>
  <c r="J1962" i="2"/>
  <c r="R1961" i="2"/>
  <c r="J1961" i="2"/>
  <c r="R1960" i="2"/>
  <c r="J1960" i="2"/>
  <c r="R1959" i="2"/>
  <c r="J1959" i="2"/>
  <c r="R1958" i="2"/>
  <c r="J1958" i="2"/>
  <c r="R1957" i="2"/>
  <c r="J1957" i="2"/>
  <c r="R1956" i="2"/>
  <c r="J1956" i="2"/>
  <c r="R1955" i="2"/>
  <c r="J1955" i="2"/>
  <c r="R1954" i="2"/>
  <c r="J1954" i="2"/>
  <c r="R1953" i="2"/>
  <c r="J1953" i="2"/>
  <c r="R1952" i="2"/>
  <c r="J1952" i="2"/>
  <c r="R1951" i="2"/>
  <c r="J1951" i="2"/>
  <c r="R1950" i="2"/>
  <c r="J1950" i="2"/>
  <c r="R1949" i="2"/>
  <c r="J1949" i="2"/>
  <c r="R1948" i="2"/>
  <c r="J1948" i="2"/>
  <c r="R1947" i="2"/>
  <c r="J1947" i="2"/>
  <c r="R1946" i="2"/>
  <c r="J1946" i="2"/>
  <c r="R1945" i="2"/>
  <c r="J1945" i="2"/>
  <c r="R1944" i="2"/>
  <c r="J1944" i="2"/>
  <c r="R1943" i="2"/>
  <c r="J1943" i="2"/>
  <c r="R1942" i="2"/>
  <c r="J1942" i="2"/>
  <c r="R1941" i="2"/>
  <c r="J1941" i="2"/>
  <c r="R1940" i="2"/>
  <c r="J1940" i="2"/>
  <c r="R1939" i="2"/>
  <c r="J1939" i="2"/>
  <c r="R1938" i="2"/>
  <c r="J1938" i="2"/>
  <c r="R1937" i="2"/>
  <c r="J1937" i="2"/>
  <c r="R1936" i="2"/>
  <c r="J1936" i="2"/>
  <c r="R1935" i="2"/>
  <c r="J1935" i="2"/>
  <c r="R1934" i="2"/>
  <c r="J1934" i="2"/>
  <c r="R1933" i="2"/>
  <c r="J1933" i="2"/>
  <c r="R1932" i="2"/>
  <c r="J1932" i="2"/>
  <c r="R1931" i="2"/>
  <c r="J1931" i="2"/>
  <c r="R1930" i="2"/>
  <c r="J1930" i="2"/>
  <c r="R1929" i="2"/>
  <c r="J1929" i="2"/>
  <c r="R1928" i="2"/>
  <c r="J1928" i="2"/>
  <c r="R1927" i="2"/>
  <c r="J1927" i="2"/>
  <c r="R1926" i="2"/>
  <c r="J1926" i="2"/>
  <c r="R1925" i="2"/>
  <c r="J1925" i="2"/>
  <c r="R1924" i="2"/>
  <c r="J1924" i="2"/>
  <c r="R1923" i="2"/>
  <c r="J1923" i="2"/>
  <c r="R1922" i="2"/>
  <c r="J1922" i="2"/>
  <c r="R1921" i="2"/>
  <c r="J1921" i="2"/>
  <c r="R1920" i="2"/>
  <c r="J1920" i="2"/>
  <c r="R1919" i="2"/>
  <c r="J1919" i="2"/>
  <c r="R1918" i="2"/>
  <c r="J1918" i="2"/>
  <c r="R1917" i="2"/>
  <c r="J1917" i="2"/>
  <c r="R1916" i="2"/>
  <c r="J1916" i="2"/>
  <c r="R1915" i="2"/>
  <c r="J1915" i="2"/>
  <c r="R1914" i="2"/>
  <c r="J1914" i="2"/>
  <c r="R1913" i="2"/>
  <c r="J1913" i="2"/>
  <c r="R1912" i="2"/>
  <c r="J1912" i="2"/>
  <c r="R1911" i="2"/>
  <c r="J1911" i="2"/>
  <c r="R1910" i="2"/>
  <c r="J1910" i="2"/>
  <c r="R1909" i="2"/>
  <c r="J1909" i="2"/>
  <c r="R1908" i="2"/>
  <c r="J1908" i="2"/>
  <c r="R1907" i="2"/>
  <c r="J1907" i="2"/>
  <c r="R1906" i="2"/>
  <c r="J1906" i="2"/>
  <c r="R1905" i="2"/>
  <c r="J1905" i="2"/>
  <c r="R1904" i="2"/>
  <c r="J1904" i="2"/>
  <c r="R1903" i="2"/>
  <c r="J1903" i="2"/>
  <c r="R1902" i="2"/>
  <c r="J1902" i="2"/>
  <c r="R1901" i="2"/>
  <c r="J1901" i="2"/>
  <c r="R1900" i="2"/>
  <c r="J1900" i="2"/>
  <c r="R1899" i="2"/>
  <c r="J1899" i="2"/>
  <c r="R1898" i="2"/>
  <c r="J1898" i="2"/>
  <c r="R1897" i="2"/>
  <c r="J1897" i="2"/>
  <c r="R1896" i="2"/>
  <c r="J1896" i="2"/>
  <c r="R1895" i="2"/>
  <c r="J1895" i="2"/>
  <c r="R1894" i="2"/>
  <c r="J1894" i="2"/>
  <c r="R1893" i="2"/>
  <c r="J1893" i="2"/>
  <c r="R1892" i="2"/>
  <c r="J1892" i="2"/>
  <c r="R1891" i="2"/>
  <c r="J1891" i="2"/>
  <c r="R1890" i="2"/>
  <c r="J1890" i="2"/>
  <c r="R1889" i="2"/>
  <c r="J1889" i="2"/>
  <c r="R1888" i="2"/>
  <c r="J1888" i="2"/>
  <c r="R1887" i="2"/>
  <c r="J1887" i="2"/>
  <c r="R1886" i="2"/>
  <c r="J1886" i="2"/>
  <c r="R1885" i="2"/>
  <c r="J1885" i="2"/>
  <c r="R1884" i="2"/>
  <c r="J1884" i="2"/>
  <c r="R1883" i="2"/>
  <c r="J1883" i="2"/>
  <c r="R1882" i="2"/>
  <c r="J1882" i="2"/>
  <c r="R1881" i="2"/>
  <c r="J1881" i="2"/>
  <c r="R1880" i="2"/>
  <c r="J1880" i="2"/>
  <c r="R1879" i="2"/>
  <c r="J1879" i="2"/>
  <c r="R1878" i="2"/>
  <c r="J1878" i="2"/>
  <c r="R1877" i="2"/>
  <c r="J1877" i="2"/>
  <c r="R1876" i="2"/>
  <c r="J1876" i="2"/>
  <c r="R1875" i="2"/>
  <c r="J1875" i="2"/>
  <c r="R1874" i="2"/>
  <c r="J1874" i="2"/>
  <c r="R1873" i="2"/>
  <c r="J1873" i="2"/>
  <c r="R1872" i="2"/>
  <c r="J1872" i="2"/>
  <c r="R1871" i="2"/>
  <c r="J1871" i="2"/>
  <c r="R1870" i="2"/>
  <c r="J1870" i="2"/>
  <c r="R1869" i="2"/>
  <c r="J1869" i="2"/>
  <c r="R1868" i="2"/>
  <c r="J1868" i="2"/>
  <c r="R1867" i="2"/>
  <c r="J1867" i="2"/>
  <c r="R1866" i="2"/>
  <c r="J1866" i="2"/>
  <c r="R1865" i="2"/>
  <c r="J1865" i="2"/>
  <c r="R1864" i="2"/>
  <c r="J1864" i="2"/>
  <c r="R1863" i="2"/>
  <c r="J1863" i="2"/>
  <c r="R1862" i="2"/>
  <c r="J1862" i="2"/>
  <c r="R1861" i="2"/>
  <c r="J1861" i="2"/>
  <c r="R1860" i="2"/>
  <c r="J1860" i="2"/>
  <c r="R1859" i="2"/>
  <c r="J1859" i="2"/>
  <c r="R1858" i="2"/>
  <c r="J1858" i="2"/>
  <c r="R1857" i="2"/>
  <c r="J1857" i="2"/>
  <c r="R1856" i="2"/>
  <c r="J1856" i="2"/>
  <c r="R1855" i="2"/>
  <c r="J1855" i="2"/>
  <c r="R1854" i="2"/>
  <c r="J1854" i="2"/>
  <c r="R1853" i="2"/>
  <c r="J1853" i="2"/>
  <c r="R1852" i="2"/>
  <c r="J1852" i="2"/>
  <c r="R1851" i="2"/>
  <c r="J1851" i="2"/>
  <c r="R1850" i="2"/>
  <c r="J1850" i="2"/>
  <c r="R1849" i="2"/>
  <c r="J1849" i="2"/>
  <c r="R1848" i="2"/>
  <c r="J1848" i="2"/>
  <c r="R1847" i="2"/>
  <c r="J1847" i="2"/>
  <c r="R1846" i="2"/>
  <c r="J1846" i="2"/>
  <c r="R1845" i="2"/>
  <c r="J1845" i="2"/>
  <c r="R1844" i="2"/>
  <c r="J1844" i="2"/>
  <c r="R1843" i="2"/>
  <c r="J1843" i="2"/>
  <c r="R1842" i="2"/>
  <c r="J1842" i="2"/>
  <c r="R1841" i="2"/>
  <c r="J1841" i="2"/>
  <c r="R1840" i="2"/>
  <c r="J1840" i="2"/>
  <c r="R1839" i="2"/>
  <c r="J1839" i="2"/>
  <c r="R1838" i="2"/>
  <c r="J1838" i="2"/>
  <c r="R1837" i="2"/>
  <c r="J1837" i="2"/>
  <c r="R1836" i="2"/>
  <c r="J1836" i="2"/>
  <c r="R1835" i="2"/>
  <c r="J1835" i="2"/>
  <c r="R1834" i="2"/>
  <c r="J1834" i="2"/>
  <c r="R1833" i="2"/>
  <c r="J1833" i="2"/>
  <c r="R1832" i="2"/>
  <c r="J1832" i="2"/>
  <c r="R1831" i="2"/>
  <c r="J1831" i="2"/>
  <c r="R1830" i="2"/>
  <c r="J1830" i="2"/>
  <c r="R1829" i="2"/>
  <c r="J1829" i="2"/>
  <c r="R1828" i="2"/>
  <c r="J1828" i="2"/>
  <c r="R1827" i="2"/>
  <c r="J1827" i="2"/>
  <c r="R1826" i="2"/>
  <c r="J1826" i="2"/>
  <c r="R1825" i="2"/>
  <c r="J1825" i="2"/>
  <c r="R1824" i="2"/>
  <c r="J1824" i="2"/>
  <c r="R1823" i="2"/>
  <c r="J1823" i="2"/>
  <c r="R1822" i="2"/>
  <c r="J1822" i="2"/>
  <c r="R1821" i="2"/>
  <c r="J1821" i="2"/>
  <c r="R1820" i="2"/>
  <c r="J1820" i="2"/>
  <c r="R1819" i="2"/>
  <c r="J1819" i="2"/>
  <c r="R1818" i="2"/>
  <c r="J1818" i="2"/>
  <c r="R1817" i="2"/>
  <c r="J1817" i="2"/>
  <c r="R1816" i="2"/>
  <c r="J1816" i="2"/>
  <c r="R1815" i="2"/>
  <c r="J1815" i="2"/>
  <c r="R1814" i="2"/>
  <c r="J1814" i="2"/>
  <c r="R1813" i="2"/>
  <c r="J1813" i="2"/>
  <c r="R1812" i="2"/>
  <c r="J1812" i="2"/>
  <c r="R1811" i="2"/>
  <c r="J1811" i="2"/>
  <c r="R1810" i="2"/>
  <c r="J1810" i="2"/>
  <c r="R1809" i="2"/>
  <c r="J1809" i="2"/>
  <c r="R1808" i="2"/>
  <c r="J1808" i="2"/>
  <c r="R1807" i="2"/>
  <c r="J1807" i="2"/>
  <c r="R1806" i="2"/>
  <c r="J1806" i="2"/>
  <c r="R1805" i="2"/>
  <c r="J1805" i="2"/>
  <c r="R1804" i="2"/>
  <c r="J1804" i="2"/>
  <c r="R1803" i="2"/>
  <c r="J1803" i="2"/>
  <c r="R1802" i="2"/>
  <c r="J1802" i="2"/>
  <c r="R1801" i="2"/>
  <c r="J1801" i="2"/>
  <c r="R1800" i="2"/>
  <c r="J1800" i="2"/>
  <c r="R1799" i="2"/>
  <c r="J1799" i="2"/>
  <c r="R1798" i="2"/>
  <c r="J1798" i="2"/>
  <c r="R1797" i="2"/>
  <c r="J1797" i="2"/>
  <c r="R1796" i="2"/>
  <c r="J1796" i="2"/>
  <c r="R1795" i="2"/>
  <c r="J1795" i="2"/>
  <c r="R1794" i="2"/>
  <c r="J1794" i="2"/>
  <c r="R1793" i="2"/>
  <c r="J1793" i="2"/>
  <c r="R1792" i="2"/>
  <c r="J1792" i="2"/>
  <c r="R1791" i="2"/>
  <c r="J1791" i="2"/>
  <c r="R1790" i="2"/>
  <c r="J1790" i="2"/>
  <c r="R1789" i="2"/>
  <c r="J1789" i="2"/>
  <c r="R1788" i="2"/>
  <c r="J1788" i="2"/>
  <c r="R1787" i="2"/>
  <c r="J1787" i="2"/>
  <c r="R1786" i="2"/>
  <c r="J1786" i="2"/>
  <c r="R1785" i="2"/>
  <c r="J1785" i="2"/>
  <c r="R1784" i="2"/>
  <c r="J1784" i="2"/>
  <c r="R1783" i="2"/>
  <c r="J1783" i="2"/>
  <c r="R1782" i="2"/>
  <c r="J1782" i="2"/>
  <c r="R1781" i="2"/>
  <c r="J1781" i="2"/>
  <c r="R1780" i="2"/>
  <c r="J1780" i="2"/>
  <c r="R1779" i="2"/>
  <c r="J1779" i="2"/>
  <c r="R1778" i="2"/>
  <c r="J1778" i="2"/>
  <c r="R1777" i="2"/>
  <c r="J1777" i="2"/>
  <c r="R1776" i="2"/>
  <c r="J1776" i="2"/>
  <c r="R1775" i="2"/>
  <c r="J1775" i="2"/>
  <c r="R1774" i="2"/>
  <c r="J1774" i="2"/>
  <c r="R1773" i="2"/>
  <c r="J1773" i="2"/>
  <c r="R1772" i="2"/>
  <c r="J1772" i="2"/>
  <c r="R1771" i="2"/>
  <c r="J1771" i="2"/>
  <c r="R1770" i="2"/>
  <c r="J1770" i="2"/>
  <c r="R1769" i="2"/>
  <c r="J1769" i="2"/>
  <c r="R1768" i="2"/>
  <c r="J1768" i="2"/>
  <c r="R1767" i="2"/>
  <c r="J1767" i="2"/>
  <c r="R1766" i="2"/>
  <c r="J1766" i="2"/>
  <c r="R1765" i="2"/>
  <c r="J1765" i="2"/>
  <c r="R1764" i="2"/>
  <c r="J1764" i="2"/>
  <c r="R1763" i="2"/>
  <c r="J1763" i="2"/>
  <c r="R1762" i="2"/>
  <c r="J1762" i="2"/>
  <c r="R1761" i="2"/>
  <c r="J1761" i="2"/>
  <c r="R1760" i="2"/>
  <c r="J1760" i="2"/>
  <c r="R1759" i="2"/>
  <c r="J1759" i="2"/>
  <c r="R1758" i="2"/>
  <c r="J1758" i="2"/>
  <c r="R1757" i="2"/>
  <c r="J1757" i="2"/>
  <c r="R1756" i="2"/>
  <c r="J1756" i="2"/>
  <c r="R1755" i="2"/>
  <c r="J1755" i="2"/>
  <c r="R1754" i="2"/>
  <c r="J1754" i="2"/>
  <c r="R1753" i="2"/>
  <c r="J1753" i="2"/>
  <c r="R1752" i="2"/>
  <c r="J1752" i="2"/>
  <c r="R1751" i="2"/>
  <c r="J1751" i="2"/>
  <c r="R1750" i="2"/>
  <c r="J1750" i="2"/>
  <c r="R1749" i="2"/>
  <c r="J1749" i="2"/>
  <c r="R1748" i="2"/>
  <c r="J1748" i="2"/>
  <c r="R1747" i="2"/>
  <c r="J1747" i="2"/>
  <c r="R1746" i="2"/>
  <c r="J1746" i="2"/>
  <c r="R1745" i="2"/>
  <c r="J1745" i="2"/>
  <c r="R1744" i="2"/>
  <c r="J1744" i="2"/>
  <c r="R1743" i="2"/>
  <c r="J1743" i="2"/>
  <c r="R1742" i="2"/>
  <c r="J1742" i="2"/>
  <c r="R1741" i="2"/>
  <c r="J1741" i="2"/>
  <c r="R1740" i="2"/>
  <c r="J1740" i="2"/>
  <c r="R1739" i="2"/>
  <c r="J1739" i="2"/>
  <c r="R1738" i="2"/>
  <c r="J1738" i="2"/>
  <c r="R1737" i="2"/>
  <c r="J1737" i="2"/>
  <c r="R1736" i="2"/>
  <c r="J1736" i="2"/>
  <c r="R1735" i="2"/>
  <c r="J1735" i="2"/>
  <c r="R1734" i="2"/>
  <c r="J1734" i="2"/>
  <c r="R1733" i="2"/>
  <c r="J1733" i="2"/>
  <c r="R1732" i="2"/>
  <c r="J1732" i="2"/>
  <c r="R1731" i="2"/>
  <c r="J1731" i="2"/>
  <c r="R1730" i="2"/>
  <c r="J1730" i="2"/>
  <c r="R1729" i="2"/>
  <c r="J1729" i="2"/>
  <c r="R1728" i="2"/>
  <c r="J1728" i="2"/>
  <c r="R1727" i="2"/>
  <c r="J1727" i="2"/>
  <c r="R1726" i="2"/>
  <c r="J1726" i="2"/>
  <c r="R1725" i="2"/>
  <c r="J1725" i="2"/>
  <c r="R1724" i="2"/>
  <c r="J1724" i="2"/>
  <c r="R1723" i="2"/>
  <c r="J1723" i="2"/>
  <c r="R1722" i="2"/>
  <c r="J1722" i="2"/>
  <c r="R1721" i="2"/>
  <c r="J1721" i="2"/>
  <c r="R1720" i="2"/>
  <c r="J1720" i="2"/>
  <c r="R1719" i="2"/>
  <c r="J1719" i="2"/>
  <c r="R1718" i="2"/>
  <c r="J1718" i="2"/>
  <c r="R1717" i="2"/>
  <c r="J1717" i="2"/>
  <c r="R1716" i="2"/>
  <c r="J1716" i="2"/>
  <c r="R1715" i="2"/>
  <c r="J1715" i="2"/>
  <c r="R1714" i="2"/>
  <c r="J1714" i="2"/>
  <c r="R1713" i="2"/>
  <c r="J1713" i="2"/>
  <c r="R1712" i="2"/>
  <c r="J1712" i="2"/>
  <c r="R1711" i="2"/>
  <c r="J1711" i="2"/>
  <c r="R1710" i="2"/>
  <c r="J1710" i="2"/>
  <c r="R1709" i="2"/>
  <c r="J1709" i="2"/>
  <c r="R1708" i="2"/>
  <c r="J1708" i="2"/>
  <c r="R1707" i="2"/>
  <c r="J1707" i="2"/>
  <c r="R1706" i="2"/>
  <c r="J1706" i="2"/>
  <c r="R1705" i="2"/>
  <c r="J1705" i="2"/>
  <c r="R1704" i="2"/>
  <c r="J1704" i="2"/>
  <c r="R1703" i="2"/>
  <c r="J1703" i="2"/>
  <c r="R1702" i="2"/>
  <c r="J1702" i="2"/>
  <c r="R1701" i="2"/>
  <c r="J1701" i="2"/>
  <c r="R1700" i="2"/>
  <c r="J1700" i="2"/>
  <c r="R1699" i="2"/>
  <c r="J1699" i="2"/>
  <c r="R1698" i="2"/>
  <c r="J1698" i="2"/>
  <c r="R1697" i="2"/>
  <c r="J1697" i="2"/>
  <c r="R1696" i="2"/>
  <c r="J1696" i="2"/>
  <c r="R1695" i="2"/>
  <c r="J1695" i="2"/>
  <c r="R1694" i="2"/>
  <c r="J1694" i="2"/>
  <c r="R1693" i="2"/>
  <c r="J1693" i="2"/>
  <c r="R1692" i="2"/>
  <c r="J1692" i="2"/>
  <c r="R1691" i="2"/>
  <c r="J1691" i="2"/>
  <c r="R1690" i="2"/>
  <c r="J1690" i="2"/>
  <c r="R1689" i="2"/>
  <c r="J1689" i="2"/>
  <c r="R1688" i="2"/>
  <c r="J1688" i="2"/>
  <c r="R1687" i="2"/>
  <c r="J1687" i="2"/>
  <c r="R1686" i="2"/>
  <c r="J1686" i="2"/>
  <c r="R1685" i="2"/>
  <c r="J1685" i="2"/>
  <c r="R1684" i="2"/>
  <c r="J1684" i="2"/>
  <c r="R1683" i="2"/>
  <c r="J1683" i="2"/>
  <c r="R1682" i="2"/>
  <c r="J1682" i="2"/>
  <c r="R1681" i="2"/>
  <c r="J1681" i="2"/>
  <c r="R1680" i="2"/>
  <c r="J1680" i="2"/>
  <c r="R1679" i="2"/>
  <c r="J1679" i="2"/>
  <c r="R1678" i="2"/>
  <c r="J1678" i="2"/>
  <c r="R1677" i="2"/>
  <c r="J1677" i="2"/>
  <c r="R1676" i="2"/>
  <c r="J1676" i="2"/>
  <c r="R1675" i="2"/>
  <c r="J1675" i="2"/>
  <c r="R1674" i="2"/>
  <c r="J1674" i="2"/>
  <c r="R1673" i="2"/>
  <c r="J1673" i="2"/>
  <c r="R1672" i="2"/>
  <c r="J1672" i="2"/>
  <c r="R1671" i="2"/>
  <c r="J1671" i="2"/>
  <c r="R1670" i="2"/>
  <c r="J1670" i="2"/>
  <c r="R1669" i="2"/>
  <c r="J1669" i="2"/>
  <c r="R1668" i="2"/>
  <c r="J1668" i="2"/>
  <c r="R1667" i="2"/>
  <c r="J1667" i="2"/>
  <c r="R1666" i="2"/>
  <c r="J1666" i="2"/>
  <c r="R1665" i="2"/>
  <c r="J1665" i="2"/>
  <c r="R1664" i="2"/>
  <c r="J1664" i="2"/>
  <c r="R1663" i="2"/>
  <c r="J1663" i="2"/>
  <c r="R1662" i="2"/>
  <c r="J1662" i="2"/>
  <c r="R1661" i="2"/>
  <c r="J1661" i="2"/>
  <c r="R1660" i="2"/>
  <c r="J1660" i="2"/>
  <c r="R1659" i="2"/>
  <c r="J1659" i="2"/>
  <c r="R1658" i="2"/>
  <c r="J1658" i="2"/>
  <c r="R1657" i="2"/>
  <c r="J1657" i="2"/>
  <c r="R1656" i="2"/>
  <c r="J1656" i="2"/>
  <c r="R1655" i="2"/>
  <c r="J1655" i="2"/>
  <c r="R1654" i="2"/>
  <c r="J1654" i="2"/>
  <c r="R1653" i="2"/>
  <c r="J1653" i="2"/>
  <c r="R1652" i="2"/>
  <c r="J1652" i="2"/>
  <c r="R1651" i="2"/>
  <c r="J1651" i="2"/>
  <c r="R1650" i="2"/>
  <c r="J1650" i="2"/>
  <c r="R1649" i="2"/>
  <c r="J1649" i="2"/>
  <c r="R1648" i="2"/>
  <c r="J1648" i="2"/>
  <c r="R1647" i="2"/>
  <c r="J1647" i="2"/>
  <c r="R1646" i="2"/>
  <c r="J1646" i="2"/>
  <c r="R1645" i="2"/>
  <c r="J1645" i="2"/>
  <c r="R1644" i="2"/>
  <c r="J1644" i="2"/>
  <c r="R1643" i="2"/>
  <c r="J1643" i="2"/>
  <c r="R1642" i="2"/>
  <c r="J1642" i="2"/>
  <c r="R1641" i="2"/>
  <c r="J1641" i="2"/>
  <c r="R1640" i="2"/>
  <c r="J1640" i="2"/>
  <c r="R1639" i="2"/>
  <c r="J1639" i="2"/>
  <c r="R1638" i="2"/>
  <c r="J1638" i="2"/>
  <c r="R1637" i="2"/>
  <c r="J1637" i="2"/>
  <c r="R1636" i="2"/>
  <c r="J1636" i="2"/>
  <c r="R1635" i="2"/>
  <c r="J1635" i="2"/>
  <c r="R1634" i="2"/>
  <c r="J1634" i="2"/>
  <c r="R1633" i="2"/>
  <c r="J1633" i="2"/>
  <c r="R1632" i="2"/>
  <c r="J1632" i="2"/>
  <c r="R1631" i="2"/>
  <c r="J1631" i="2"/>
  <c r="R1630" i="2"/>
  <c r="J1630" i="2"/>
  <c r="R1629" i="2"/>
  <c r="J1629" i="2"/>
  <c r="R1628" i="2"/>
  <c r="J1628" i="2"/>
  <c r="R1627" i="2"/>
  <c r="J1627" i="2"/>
  <c r="R1626" i="2"/>
  <c r="J1626" i="2"/>
  <c r="R1625" i="2"/>
  <c r="J1625" i="2"/>
  <c r="R1624" i="2"/>
  <c r="J1624" i="2"/>
  <c r="R1623" i="2"/>
  <c r="J1623" i="2"/>
  <c r="R1622" i="2"/>
  <c r="J1622" i="2"/>
  <c r="R1621" i="2"/>
  <c r="J1621" i="2"/>
  <c r="R1620" i="2"/>
  <c r="J1620" i="2"/>
  <c r="R1619" i="2"/>
  <c r="J1619" i="2"/>
  <c r="R1618" i="2"/>
  <c r="J1618" i="2"/>
  <c r="R1617" i="2"/>
  <c r="J1617" i="2"/>
  <c r="R1616" i="2"/>
  <c r="J1616" i="2"/>
  <c r="R1615" i="2"/>
  <c r="J1615" i="2"/>
  <c r="R1614" i="2"/>
  <c r="J1614" i="2"/>
  <c r="R1613" i="2"/>
  <c r="J1613" i="2"/>
  <c r="R1612" i="2"/>
  <c r="J1612" i="2"/>
  <c r="R1611" i="2"/>
  <c r="J1611" i="2"/>
  <c r="R1610" i="2"/>
  <c r="J1610" i="2"/>
  <c r="R1609" i="2"/>
  <c r="J1609" i="2"/>
  <c r="R1608" i="2"/>
  <c r="J1608" i="2"/>
  <c r="R1607" i="2"/>
  <c r="J1607" i="2"/>
  <c r="R1606" i="2"/>
  <c r="J1606" i="2"/>
  <c r="R1605" i="2"/>
  <c r="J1605" i="2"/>
  <c r="R1604" i="2"/>
  <c r="J1604" i="2"/>
  <c r="R1603" i="2"/>
  <c r="J1603" i="2"/>
  <c r="R1602" i="2"/>
  <c r="J1602" i="2"/>
  <c r="R1601" i="2"/>
  <c r="J1601" i="2"/>
  <c r="R1600" i="2"/>
  <c r="J1600" i="2"/>
  <c r="R1599" i="2"/>
  <c r="J1599" i="2"/>
  <c r="R1598" i="2"/>
  <c r="J1598" i="2"/>
  <c r="R1597" i="2"/>
  <c r="J1597" i="2"/>
  <c r="R1596" i="2"/>
  <c r="J1596" i="2"/>
  <c r="R1595" i="2"/>
  <c r="J1595" i="2"/>
  <c r="R1594" i="2"/>
  <c r="J1594" i="2"/>
  <c r="R1593" i="2"/>
  <c r="J1593" i="2"/>
  <c r="R1592" i="2"/>
  <c r="J1592" i="2"/>
  <c r="R1591" i="2"/>
  <c r="J1591" i="2"/>
  <c r="R1590" i="2"/>
  <c r="J1590" i="2"/>
  <c r="R1589" i="2"/>
  <c r="J1589" i="2"/>
  <c r="R1588" i="2"/>
  <c r="J1588" i="2"/>
  <c r="R1587" i="2"/>
  <c r="J1587" i="2"/>
  <c r="R1586" i="2"/>
  <c r="J1586" i="2"/>
  <c r="R1585" i="2"/>
  <c r="J1585" i="2"/>
  <c r="R1584" i="2"/>
  <c r="J1584" i="2"/>
  <c r="R1583" i="2"/>
  <c r="J1583" i="2"/>
  <c r="R1582" i="2"/>
  <c r="J1582" i="2"/>
  <c r="R1581" i="2"/>
  <c r="J1581" i="2"/>
  <c r="R1580" i="2"/>
  <c r="J1580" i="2"/>
  <c r="R1579" i="2"/>
  <c r="J1579" i="2"/>
  <c r="R1578" i="2"/>
  <c r="J1578" i="2"/>
  <c r="R1577" i="2"/>
  <c r="J1577" i="2"/>
  <c r="R1576" i="2"/>
  <c r="J1576" i="2"/>
  <c r="R1575" i="2"/>
  <c r="J1575" i="2"/>
  <c r="R1574" i="2"/>
  <c r="J1574" i="2"/>
  <c r="R1573" i="2"/>
  <c r="J1573" i="2"/>
  <c r="R1572" i="2"/>
  <c r="J1572" i="2"/>
  <c r="R1571" i="2"/>
  <c r="J1571" i="2"/>
  <c r="R1570" i="2"/>
  <c r="J1570" i="2"/>
  <c r="R1569" i="2"/>
  <c r="J1569" i="2"/>
  <c r="R1568" i="2"/>
  <c r="J1568" i="2"/>
  <c r="R1567" i="2"/>
  <c r="J1567" i="2"/>
  <c r="R1566" i="2"/>
  <c r="J1566" i="2"/>
  <c r="R1565" i="2"/>
  <c r="J1565" i="2"/>
  <c r="R1564" i="2"/>
  <c r="J1564" i="2"/>
  <c r="R1563" i="2"/>
  <c r="J1563" i="2"/>
  <c r="R1562" i="2"/>
  <c r="J1562" i="2"/>
  <c r="R1561" i="2"/>
  <c r="J1561" i="2"/>
  <c r="R1560" i="2"/>
  <c r="J1560" i="2"/>
  <c r="R1559" i="2"/>
  <c r="J1559" i="2"/>
  <c r="R1558" i="2"/>
  <c r="J1558" i="2"/>
  <c r="R1557" i="2"/>
  <c r="J1557" i="2"/>
  <c r="R1556" i="2"/>
  <c r="J1556" i="2"/>
  <c r="R1555" i="2"/>
  <c r="J1555" i="2"/>
  <c r="R1554" i="2"/>
  <c r="J1554" i="2"/>
  <c r="R1553" i="2"/>
  <c r="J1553" i="2"/>
  <c r="R1552" i="2"/>
  <c r="J1552" i="2"/>
  <c r="R1551" i="2"/>
  <c r="J1551" i="2"/>
  <c r="R1550" i="2"/>
  <c r="J1550" i="2"/>
  <c r="R1549" i="2"/>
  <c r="J1549" i="2"/>
  <c r="R1548" i="2"/>
  <c r="J1548" i="2"/>
  <c r="R1547" i="2"/>
  <c r="J1547" i="2"/>
  <c r="R1546" i="2"/>
  <c r="J1546" i="2"/>
  <c r="R1545" i="2"/>
  <c r="J1545" i="2"/>
  <c r="R1544" i="2"/>
  <c r="J1544" i="2"/>
  <c r="R1543" i="2"/>
  <c r="J1543" i="2"/>
  <c r="R1542" i="2"/>
  <c r="J1542" i="2"/>
  <c r="R1541" i="2"/>
  <c r="J1541" i="2"/>
  <c r="R1540" i="2"/>
  <c r="J1540" i="2"/>
  <c r="R1539" i="2"/>
  <c r="J1539" i="2"/>
  <c r="R1538" i="2"/>
  <c r="J1538" i="2"/>
  <c r="R1537" i="2"/>
  <c r="J1537" i="2"/>
  <c r="R1536" i="2"/>
  <c r="J1536" i="2"/>
  <c r="R1535" i="2"/>
  <c r="J1535" i="2"/>
  <c r="R1534" i="2"/>
  <c r="J1534" i="2"/>
  <c r="R1533" i="2"/>
  <c r="J1533" i="2"/>
  <c r="R1532" i="2"/>
  <c r="J1532" i="2"/>
  <c r="R1531" i="2"/>
  <c r="J1531" i="2"/>
  <c r="R1530" i="2"/>
  <c r="J1530" i="2"/>
  <c r="R1529" i="2"/>
  <c r="J1529" i="2"/>
  <c r="R1528" i="2"/>
  <c r="J1528" i="2"/>
  <c r="R1527" i="2"/>
  <c r="J1527" i="2"/>
  <c r="R1526" i="2"/>
  <c r="J1526" i="2"/>
  <c r="R1525" i="2"/>
  <c r="J1525" i="2"/>
  <c r="R1524" i="2"/>
  <c r="J1524" i="2"/>
  <c r="R1523" i="2"/>
  <c r="J1523" i="2"/>
  <c r="R1522" i="2"/>
  <c r="J1522" i="2"/>
  <c r="R1521" i="2"/>
  <c r="J1521" i="2"/>
  <c r="R1520" i="2"/>
  <c r="J1520" i="2"/>
  <c r="R1519" i="2"/>
  <c r="J1519" i="2"/>
  <c r="R1518" i="2"/>
  <c r="J1518" i="2"/>
  <c r="R1517" i="2"/>
  <c r="J1517" i="2"/>
  <c r="R1516" i="2"/>
  <c r="J1516" i="2"/>
  <c r="R1515" i="2"/>
  <c r="J1515" i="2"/>
  <c r="R1514" i="2"/>
  <c r="J1514" i="2"/>
  <c r="R1513" i="2"/>
  <c r="J1513" i="2"/>
  <c r="R1512" i="2"/>
  <c r="J1512" i="2"/>
  <c r="R1511" i="2"/>
  <c r="J1511" i="2"/>
  <c r="R1510" i="2"/>
  <c r="J1510" i="2"/>
  <c r="R1509" i="2"/>
  <c r="J1509" i="2"/>
  <c r="R1508" i="2"/>
  <c r="J1508" i="2"/>
  <c r="R1507" i="2"/>
  <c r="J1507" i="2"/>
  <c r="R1506" i="2"/>
  <c r="J1506" i="2"/>
  <c r="R1505" i="2"/>
  <c r="J1505" i="2"/>
  <c r="R1504" i="2"/>
  <c r="J1504" i="2"/>
  <c r="R1503" i="2"/>
  <c r="J1503" i="2"/>
  <c r="R1502" i="2"/>
  <c r="J1502" i="2"/>
  <c r="R1501" i="2"/>
  <c r="J1501" i="2"/>
  <c r="R1500" i="2"/>
  <c r="J1500" i="2"/>
  <c r="R1499" i="2"/>
  <c r="J1499" i="2"/>
  <c r="R1498" i="2"/>
  <c r="J1498" i="2"/>
  <c r="R1497" i="2"/>
  <c r="J1497" i="2"/>
  <c r="R1496" i="2"/>
  <c r="J1496" i="2"/>
  <c r="R1495" i="2"/>
  <c r="J1495" i="2"/>
  <c r="R1494" i="2"/>
  <c r="J1494" i="2"/>
  <c r="R1493" i="2"/>
  <c r="J1493" i="2"/>
  <c r="R1492" i="2"/>
  <c r="J1492" i="2"/>
  <c r="R1491" i="2"/>
  <c r="J1491" i="2"/>
  <c r="R1490" i="2"/>
  <c r="J1490" i="2"/>
  <c r="R1489" i="2"/>
  <c r="J1489" i="2"/>
  <c r="R1488" i="2"/>
  <c r="J1488" i="2"/>
  <c r="R1487" i="2"/>
  <c r="J1487" i="2"/>
  <c r="R1486" i="2"/>
  <c r="J1486" i="2"/>
  <c r="R1485" i="2"/>
  <c r="J1485" i="2"/>
  <c r="R1484" i="2"/>
  <c r="J1484" i="2"/>
  <c r="R1483" i="2"/>
  <c r="J1483" i="2"/>
  <c r="R1482" i="2"/>
  <c r="J1482" i="2"/>
  <c r="R1481" i="2"/>
  <c r="J1481" i="2"/>
  <c r="R1480" i="2"/>
  <c r="J1480" i="2"/>
  <c r="R1479" i="2"/>
  <c r="J1479" i="2"/>
  <c r="R1478" i="2"/>
  <c r="J1478" i="2"/>
  <c r="R1477" i="2"/>
  <c r="J1477" i="2"/>
  <c r="R1476" i="2"/>
  <c r="J1476" i="2"/>
  <c r="R1475" i="2"/>
  <c r="J1475" i="2"/>
  <c r="R1474" i="2"/>
  <c r="J1474" i="2"/>
  <c r="R1473" i="2"/>
  <c r="J1473" i="2"/>
  <c r="R1472" i="2"/>
  <c r="J1472" i="2"/>
  <c r="R1471" i="2"/>
  <c r="J1471" i="2"/>
  <c r="R1470" i="2"/>
  <c r="J1470" i="2"/>
  <c r="R1469" i="2"/>
  <c r="J1469" i="2"/>
  <c r="R1468" i="2"/>
  <c r="J1468" i="2"/>
  <c r="R1467" i="2"/>
  <c r="J1467" i="2"/>
  <c r="R1466" i="2"/>
  <c r="J1466" i="2"/>
  <c r="R1465" i="2"/>
  <c r="J1465" i="2"/>
  <c r="R1464" i="2"/>
  <c r="J1464" i="2"/>
  <c r="R1463" i="2"/>
  <c r="J1463" i="2"/>
  <c r="R1462" i="2"/>
  <c r="J1462" i="2"/>
  <c r="R1461" i="2"/>
  <c r="J1461" i="2"/>
  <c r="R1460" i="2"/>
  <c r="J1460" i="2"/>
  <c r="R1459" i="2"/>
  <c r="J1459" i="2"/>
  <c r="R1458" i="2"/>
  <c r="J1458" i="2"/>
  <c r="R1457" i="2"/>
  <c r="J1457" i="2"/>
  <c r="R1456" i="2"/>
  <c r="J1456" i="2"/>
  <c r="R1455" i="2"/>
  <c r="J1455" i="2"/>
  <c r="R1454" i="2"/>
  <c r="J1454" i="2"/>
  <c r="R1453" i="2"/>
  <c r="J1453" i="2"/>
  <c r="R1452" i="2"/>
  <c r="J1452" i="2"/>
  <c r="R1451" i="2"/>
  <c r="J1451" i="2"/>
  <c r="R1450" i="2"/>
  <c r="J1450" i="2"/>
  <c r="R1449" i="2"/>
  <c r="J1449" i="2"/>
  <c r="R1448" i="2"/>
  <c r="J1448" i="2"/>
  <c r="R1447" i="2"/>
  <c r="J1447" i="2"/>
  <c r="R1446" i="2"/>
  <c r="J1446" i="2"/>
  <c r="R1445" i="2"/>
  <c r="J1445" i="2"/>
  <c r="R1444" i="2"/>
  <c r="J1444" i="2"/>
  <c r="R1443" i="2"/>
  <c r="J1443" i="2"/>
  <c r="R1442" i="2"/>
  <c r="J1442" i="2"/>
  <c r="R1441" i="2"/>
  <c r="J1441" i="2"/>
  <c r="R1440" i="2"/>
  <c r="J1440" i="2"/>
  <c r="R1439" i="2"/>
  <c r="J1439" i="2"/>
  <c r="R1438" i="2"/>
  <c r="J1438" i="2"/>
  <c r="R1437" i="2"/>
  <c r="J1437" i="2"/>
  <c r="R1436" i="2"/>
  <c r="J1436" i="2"/>
  <c r="R1435" i="2"/>
  <c r="J1435" i="2"/>
  <c r="R1434" i="2"/>
  <c r="J1434" i="2"/>
  <c r="R1433" i="2"/>
  <c r="J1433" i="2"/>
  <c r="R1432" i="2"/>
  <c r="J1432" i="2"/>
  <c r="R1431" i="2"/>
  <c r="J1431" i="2"/>
  <c r="R1430" i="2"/>
  <c r="J1430" i="2"/>
  <c r="R1429" i="2"/>
  <c r="J1429" i="2"/>
  <c r="R1428" i="2"/>
  <c r="J1428" i="2"/>
  <c r="R1427" i="2"/>
  <c r="J1427" i="2"/>
  <c r="R1426" i="2"/>
  <c r="J1426" i="2"/>
  <c r="R1425" i="2"/>
  <c r="J1425" i="2"/>
  <c r="R1424" i="2"/>
  <c r="J1424" i="2"/>
  <c r="R1423" i="2"/>
  <c r="J1423" i="2"/>
  <c r="R1422" i="2"/>
  <c r="J1422" i="2"/>
  <c r="R1421" i="2"/>
  <c r="J1421" i="2"/>
  <c r="R1420" i="2"/>
  <c r="J1420" i="2"/>
  <c r="R1419" i="2"/>
  <c r="J1419" i="2"/>
  <c r="R1418" i="2"/>
  <c r="J1418" i="2"/>
  <c r="R1417" i="2"/>
  <c r="J1417" i="2"/>
  <c r="R1416" i="2"/>
  <c r="J1416" i="2"/>
  <c r="R1415" i="2"/>
  <c r="J1415" i="2"/>
  <c r="R1414" i="2"/>
  <c r="J1414" i="2"/>
  <c r="R1413" i="2"/>
  <c r="J1413" i="2"/>
  <c r="R1412" i="2"/>
  <c r="J1412" i="2"/>
  <c r="R1411" i="2"/>
  <c r="J1411" i="2"/>
  <c r="R1410" i="2"/>
  <c r="J1410" i="2"/>
  <c r="R1409" i="2"/>
  <c r="J1409" i="2"/>
  <c r="R1408" i="2"/>
  <c r="J1408" i="2"/>
  <c r="R1407" i="2"/>
  <c r="J1407" i="2"/>
  <c r="R1406" i="2"/>
  <c r="J1406" i="2"/>
  <c r="R1405" i="2"/>
  <c r="J1405" i="2"/>
  <c r="R1404" i="2"/>
  <c r="J1404" i="2"/>
  <c r="R1403" i="2"/>
  <c r="J1403" i="2"/>
  <c r="R1402" i="2"/>
  <c r="J1402" i="2"/>
  <c r="R1401" i="2"/>
  <c r="J1401" i="2"/>
  <c r="R1400" i="2"/>
  <c r="J1400" i="2"/>
  <c r="R1399" i="2"/>
  <c r="J1399" i="2"/>
  <c r="R1398" i="2"/>
  <c r="J1398" i="2"/>
  <c r="R1397" i="2"/>
  <c r="J1397" i="2"/>
  <c r="R1396" i="2"/>
  <c r="J1396" i="2"/>
  <c r="R1395" i="2"/>
  <c r="J1395" i="2"/>
  <c r="R1394" i="2"/>
  <c r="J1394" i="2"/>
  <c r="R1393" i="2"/>
  <c r="J1393" i="2"/>
  <c r="R1392" i="2"/>
  <c r="J1392" i="2"/>
  <c r="R1391" i="2"/>
  <c r="J1391" i="2"/>
  <c r="R1390" i="2"/>
  <c r="J1390" i="2"/>
  <c r="R1389" i="2"/>
  <c r="J1389" i="2"/>
  <c r="R1388" i="2"/>
  <c r="J1388" i="2"/>
  <c r="R1387" i="2"/>
  <c r="J1387" i="2"/>
  <c r="R1386" i="2"/>
  <c r="J1386" i="2"/>
  <c r="R1385" i="2"/>
  <c r="J1385" i="2"/>
  <c r="R1384" i="2"/>
  <c r="J1384" i="2"/>
  <c r="R1383" i="2"/>
  <c r="J1383" i="2"/>
  <c r="R1382" i="2"/>
  <c r="J1382" i="2"/>
  <c r="R1381" i="2"/>
  <c r="J1381" i="2"/>
  <c r="R1380" i="2"/>
  <c r="J1380" i="2"/>
  <c r="R1379" i="2"/>
  <c r="J1379" i="2"/>
  <c r="R1378" i="2"/>
  <c r="J1378" i="2"/>
  <c r="R1377" i="2"/>
  <c r="J1377" i="2"/>
  <c r="R1376" i="2"/>
  <c r="J1376" i="2"/>
  <c r="R1375" i="2"/>
  <c r="J1375" i="2"/>
  <c r="R1374" i="2"/>
  <c r="J1374" i="2"/>
  <c r="R1373" i="2"/>
  <c r="J1373" i="2"/>
  <c r="R1372" i="2"/>
  <c r="J1372" i="2"/>
  <c r="R1371" i="2"/>
  <c r="J1371" i="2"/>
  <c r="R1370" i="2"/>
  <c r="J1370" i="2"/>
  <c r="R1369" i="2"/>
  <c r="J1369" i="2"/>
  <c r="R1368" i="2"/>
  <c r="J1368" i="2"/>
  <c r="R1367" i="2"/>
  <c r="J1367" i="2"/>
  <c r="R1366" i="2"/>
  <c r="J1366" i="2"/>
  <c r="R1365" i="2"/>
  <c r="J1365" i="2"/>
  <c r="R1364" i="2"/>
  <c r="J1364" i="2"/>
  <c r="R1363" i="2"/>
  <c r="J1363" i="2"/>
  <c r="R1362" i="2"/>
  <c r="J1362" i="2"/>
  <c r="R1361" i="2"/>
  <c r="J1361" i="2"/>
  <c r="R1360" i="2"/>
  <c r="J1360" i="2"/>
  <c r="R1359" i="2"/>
  <c r="J1359" i="2"/>
  <c r="R1358" i="2"/>
  <c r="J1358" i="2"/>
  <c r="R1357" i="2"/>
  <c r="J1357" i="2"/>
  <c r="R1356" i="2"/>
  <c r="J1356" i="2"/>
  <c r="R1355" i="2"/>
  <c r="J1355" i="2"/>
  <c r="R1354" i="2"/>
  <c r="J1354" i="2"/>
  <c r="R1353" i="2"/>
  <c r="J1353" i="2"/>
  <c r="R1352" i="2"/>
  <c r="J1352" i="2"/>
  <c r="R1351" i="2"/>
  <c r="J1351" i="2"/>
  <c r="R1350" i="2"/>
  <c r="J1350" i="2"/>
  <c r="R1349" i="2"/>
  <c r="J1349" i="2"/>
  <c r="R1348" i="2"/>
  <c r="J1348" i="2"/>
  <c r="R1347" i="2"/>
  <c r="J1347" i="2"/>
  <c r="R1346" i="2"/>
  <c r="J1346" i="2"/>
  <c r="R1345" i="2"/>
  <c r="J1345" i="2"/>
  <c r="R1344" i="2"/>
  <c r="J1344" i="2"/>
  <c r="R1343" i="2"/>
  <c r="J1343" i="2"/>
  <c r="R1342" i="2"/>
  <c r="J1342" i="2"/>
  <c r="R1341" i="2"/>
  <c r="J1341" i="2"/>
  <c r="R1340" i="2"/>
  <c r="J1340" i="2"/>
  <c r="R1339" i="2"/>
  <c r="J1339" i="2"/>
  <c r="R1338" i="2"/>
  <c r="J1338" i="2"/>
  <c r="R1337" i="2"/>
  <c r="J1337" i="2"/>
  <c r="R1336" i="2"/>
  <c r="J1336" i="2"/>
  <c r="R1335" i="2"/>
  <c r="J1335" i="2"/>
  <c r="R1334" i="2"/>
  <c r="J1334" i="2"/>
  <c r="R1333" i="2"/>
  <c r="J1333" i="2"/>
  <c r="R1332" i="2"/>
  <c r="J1332" i="2"/>
  <c r="R1331" i="2"/>
  <c r="J1331" i="2"/>
  <c r="R1330" i="2"/>
  <c r="J1330" i="2"/>
  <c r="R1329" i="2"/>
  <c r="J1329" i="2"/>
  <c r="R1328" i="2"/>
  <c r="J1328" i="2"/>
  <c r="R1327" i="2"/>
  <c r="J1327" i="2"/>
  <c r="R1326" i="2"/>
  <c r="J1326" i="2"/>
  <c r="R1325" i="2"/>
  <c r="J1325" i="2"/>
  <c r="R1324" i="2"/>
  <c r="J1324" i="2"/>
  <c r="R1323" i="2"/>
  <c r="J1323" i="2"/>
  <c r="R1322" i="2"/>
  <c r="J1322" i="2"/>
  <c r="R1321" i="2"/>
  <c r="J1321" i="2"/>
  <c r="R1320" i="2"/>
  <c r="J1320" i="2"/>
  <c r="R1319" i="2"/>
  <c r="J1319" i="2"/>
  <c r="R1318" i="2"/>
  <c r="J1318" i="2"/>
  <c r="R1317" i="2"/>
  <c r="J1317" i="2"/>
  <c r="R1316" i="2"/>
  <c r="J1316" i="2"/>
  <c r="R1315" i="2"/>
  <c r="J1315" i="2"/>
  <c r="R1314" i="2"/>
  <c r="J1314" i="2"/>
  <c r="R1313" i="2"/>
  <c r="J1313" i="2"/>
  <c r="R1312" i="2"/>
  <c r="J1312" i="2"/>
  <c r="R1311" i="2"/>
  <c r="J1311" i="2"/>
  <c r="R1310" i="2"/>
  <c r="J1310" i="2"/>
  <c r="R1309" i="2"/>
  <c r="J1309" i="2"/>
  <c r="R1308" i="2"/>
  <c r="J1308" i="2"/>
  <c r="R1307" i="2"/>
  <c r="J1307" i="2"/>
  <c r="R1306" i="2"/>
  <c r="J1306" i="2"/>
  <c r="R1305" i="2"/>
  <c r="J1305" i="2"/>
  <c r="R1304" i="2"/>
  <c r="J1304" i="2"/>
  <c r="R1303" i="2"/>
  <c r="J1303" i="2"/>
  <c r="R1302" i="2"/>
  <c r="J1302" i="2"/>
  <c r="R1301" i="2"/>
  <c r="J1301" i="2"/>
  <c r="R1300" i="2"/>
  <c r="J1300" i="2"/>
  <c r="R1299" i="2"/>
  <c r="J1299" i="2"/>
  <c r="R1298" i="2"/>
  <c r="J1298" i="2"/>
  <c r="R1297" i="2"/>
  <c r="J1297" i="2"/>
  <c r="R1296" i="2"/>
  <c r="J1296" i="2"/>
  <c r="R1295" i="2"/>
  <c r="J1295" i="2"/>
  <c r="R1294" i="2"/>
  <c r="J1294" i="2"/>
  <c r="R1293" i="2"/>
  <c r="J1293" i="2"/>
  <c r="R1292" i="2"/>
  <c r="J1292" i="2"/>
  <c r="R1291" i="2"/>
  <c r="J1291" i="2"/>
  <c r="R1290" i="2"/>
  <c r="J1290" i="2"/>
  <c r="R1289" i="2"/>
  <c r="J1289" i="2"/>
  <c r="R1288" i="2"/>
  <c r="J1288" i="2"/>
  <c r="R1287" i="2"/>
  <c r="J1287" i="2"/>
  <c r="R1286" i="2"/>
  <c r="J1286" i="2"/>
  <c r="R1285" i="2"/>
  <c r="J1285" i="2"/>
  <c r="R1284" i="2"/>
  <c r="J1284" i="2"/>
  <c r="R1283" i="2"/>
  <c r="J1283" i="2"/>
  <c r="R1282" i="2"/>
  <c r="J1282" i="2"/>
  <c r="R1281" i="2"/>
  <c r="J1281" i="2"/>
  <c r="R1280" i="2"/>
  <c r="J1280" i="2"/>
  <c r="R1279" i="2"/>
  <c r="J1279" i="2"/>
  <c r="R1278" i="2"/>
  <c r="J1278" i="2"/>
  <c r="R1277" i="2"/>
  <c r="J1277" i="2"/>
  <c r="R1276" i="2"/>
  <c r="J1276" i="2"/>
  <c r="R1275" i="2"/>
  <c r="J1275" i="2"/>
  <c r="R1274" i="2"/>
  <c r="J1274" i="2"/>
  <c r="R1273" i="2"/>
  <c r="J1273" i="2"/>
  <c r="R1272" i="2"/>
  <c r="J1272" i="2"/>
  <c r="R1271" i="2"/>
  <c r="J1271" i="2"/>
  <c r="R1270" i="2"/>
  <c r="J1270" i="2"/>
  <c r="R1269" i="2"/>
  <c r="J1269" i="2"/>
  <c r="R1268" i="2"/>
  <c r="J1268" i="2"/>
  <c r="R1267" i="2"/>
  <c r="J1267" i="2"/>
  <c r="R1266" i="2"/>
  <c r="J1266" i="2"/>
  <c r="R1265" i="2"/>
  <c r="J1265" i="2"/>
  <c r="R1264" i="2"/>
  <c r="J1264" i="2"/>
  <c r="R1263" i="2"/>
  <c r="J1263" i="2"/>
  <c r="R1262" i="2"/>
  <c r="J1262" i="2"/>
  <c r="R1261" i="2"/>
  <c r="J1261" i="2"/>
  <c r="R1260" i="2"/>
  <c r="J1260" i="2"/>
  <c r="R1259" i="2"/>
  <c r="J1259" i="2"/>
  <c r="R1258" i="2"/>
  <c r="J1258" i="2"/>
  <c r="R1257" i="2"/>
  <c r="J1257" i="2"/>
  <c r="R1256" i="2"/>
  <c r="J1256" i="2"/>
  <c r="R1255" i="2"/>
  <c r="J1255" i="2"/>
  <c r="R1254" i="2"/>
  <c r="J1254" i="2"/>
  <c r="R1253" i="2"/>
  <c r="J1253" i="2"/>
  <c r="R1252" i="2"/>
  <c r="J1252" i="2"/>
  <c r="R1251" i="2"/>
  <c r="J1251" i="2"/>
  <c r="R1250" i="2"/>
  <c r="J1250" i="2"/>
  <c r="R1249" i="2"/>
  <c r="J1249" i="2"/>
  <c r="R1248" i="2"/>
  <c r="J1248" i="2"/>
  <c r="R1247" i="2"/>
  <c r="J1247" i="2"/>
  <c r="R1246" i="2"/>
  <c r="J1246" i="2"/>
  <c r="R1245" i="2"/>
  <c r="J1245" i="2"/>
  <c r="R1244" i="2"/>
  <c r="J1244" i="2"/>
  <c r="R1243" i="2"/>
  <c r="J1243" i="2"/>
  <c r="R1242" i="2"/>
  <c r="J1242" i="2"/>
  <c r="R1241" i="2"/>
  <c r="J1241" i="2"/>
  <c r="R1240" i="2"/>
  <c r="J1240" i="2"/>
  <c r="R1239" i="2"/>
  <c r="J1239" i="2"/>
  <c r="R1238" i="2"/>
  <c r="J1238" i="2"/>
  <c r="R1237" i="2"/>
  <c r="J1237" i="2"/>
  <c r="R1236" i="2"/>
  <c r="J1236" i="2"/>
  <c r="R1235" i="2"/>
  <c r="J1235" i="2"/>
  <c r="R1234" i="2"/>
  <c r="J1234" i="2"/>
  <c r="R1233" i="2"/>
  <c r="J1233" i="2"/>
  <c r="R1232" i="2"/>
  <c r="J1232" i="2"/>
  <c r="R1231" i="2"/>
  <c r="J1231" i="2"/>
  <c r="R1230" i="2"/>
  <c r="J1230" i="2"/>
  <c r="R1229" i="2"/>
  <c r="J1229" i="2"/>
  <c r="R1228" i="2"/>
  <c r="J1228" i="2"/>
  <c r="R1227" i="2"/>
  <c r="J1227" i="2"/>
  <c r="R1226" i="2"/>
  <c r="J1226" i="2"/>
  <c r="R1225" i="2"/>
  <c r="J1225" i="2"/>
  <c r="R1224" i="2"/>
  <c r="J1224" i="2"/>
  <c r="R1223" i="2"/>
  <c r="J1223" i="2"/>
  <c r="R1222" i="2"/>
  <c r="J1222" i="2"/>
  <c r="R1221" i="2"/>
  <c r="J1221" i="2"/>
  <c r="R1220" i="2"/>
  <c r="J1220" i="2"/>
  <c r="R1219" i="2"/>
  <c r="J1219" i="2"/>
  <c r="R1218" i="2"/>
  <c r="J1218" i="2"/>
  <c r="R1217" i="2"/>
  <c r="J1217" i="2"/>
  <c r="R1216" i="2"/>
  <c r="J1216" i="2"/>
  <c r="R1215" i="2"/>
  <c r="J1215" i="2"/>
  <c r="R1214" i="2"/>
  <c r="J1214" i="2"/>
  <c r="R1213" i="2"/>
  <c r="J1213" i="2"/>
  <c r="R1212" i="2"/>
  <c r="J1212" i="2"/>
  <c r="R1211" i="2"/>
  <c r="J1211" i="2"/>
  <c r="R1210" i="2"/>
  <c r="J1210" i="2"/>
  <c r="R1209" i="2"/>
  <c r="J1209" i="2"/>
  <c r="R1208" i="2"/>
  <c r="J1208" i="2"/>
  <c r="R1207" i="2"/>
  <c r="J1207" i="2"/>
  <c r="R1206" i="2"/>
  <c r="J1206" i="2"/>
  <c r="R1205" i="2"/>
  <c r="J1205" i="2"/>
  <c r="R1204" i="2"/>
  <c r="J1204" i="2"/>
  <c r="R1203" i="2"/>
  <c r="J1203" i="2"/>
  <c r="R1202" i="2"/>
  <c r="J1202" i="2"/>
  <c r="R1201" i="2"/>
  <c r="J1201" i="2"/>
  <c r="R1200" i="2"/>
  <c r="J1200" i="2"/>
  <c r="R1199" i="2"/>
  <c r="J1199" i="2"/>
  <c r="R1198" i="2"/>
  <c r="J1198" i="2"/>
  <c r="R1197" i="2"/>
  <c r="J1197" i="2"/>
  <c r="R1196" i="2"/>
  <c r="J1196" i="2"/>
  <c r="R1195" i="2"/>
  <c r="J1195" i="2"/>
  <c r="R1194" i="2"/>
  <c r="J1194" i="2"/>
  <c r="R1193" i="2"/>
  <c r="J1193" i="2"/>
  <c r="R1192" i="2"/>
  <c r="J1192" i="2"/>
  <c r="R1191" i="2"/>
  <c r="J1191" i="2"/>
  <c r="R1190" i="2"/>
  <c r="J1190" i="2"/>
  <c r="R1189" i="2"/>
  <c r="J1189" i="2"/>
  <c r="R1188" i="2"/>
  <c r="J1188" i="2"/>
  <c r="R1187" i="2"/>
  <c r="J1187" i="2"/>
  <c r="R1186" i="2"/>
  <c r="J1186" i="2"/>
  <c r="R1185" i="2"/>
  <c r="J1185" i="2"/>
  <c r="R1184" i="2"/>
  <c r="J1184" i="2"/>
  <c r="R1183" i="2"/>
  <c r="J1183" i="2"/>
  <c r="R1182" i="2"/>
  <c r="J1182" i="2"/>
  <c r="R1181" i="2"/>
  <c r="J1181" i="2"/>
  <c r="R1180" i="2"/>
  <c r="J1180" i="2"/>
  <c r="R1179" i="2"/>
  <c r="J1179" i="2"/>
  <c r="R1178" i="2"/>
  <c r="J1178" i="2"/>
  <c r="R1177" i="2"/>
  <c r="J1177" i="2"/>
  <c r="R1176" i="2"/>
  <c r="J1176" i="2"/>
  <c r="R1175" i="2"/>
  <c r="J1175" i="2"/>
  <c r="R1174" i="2"/>
  <c r="J1174" i="2"/>
  <c r="R1173" i="2"/>
  <c r="J1173" i="2"/>
  <c r="R1172" i="2"/>
  <c r="J1172" i="2"/>
  <c r="R1171" i="2"/>
  <c r="J1171" i="2"/>
  <c r="R1170" i="2"/>
  <c r="J1170" i="2"/>
  <c r="R1169" i="2"/>
  <c r="J1169" i="2"/>
  <c r="R1168" i="2"/>
  <c r="J1168" i="2"/>
  <c r="R1167" i="2"/>
  <c r="J1167" i="2"/>
  <c r="R1166" i="2"/>
  <c r="J1166" i="2"/>
  <c r="R1165" i="2"/>
  <c r="J1165" i="2"/>
  <c r="R1164" i="2"/>
  <c r="J1164" i="2"/>
  <c r="R1163" i="2"/>
  <c r="J1163" i="2"/>
  <c r="R1162" i="2"/>
  <c r="J1162" i="2"/>
  <c r="R1161" i="2"/>
  <c r="J1161" i="2"/>
  <c r="R1160" i="2"/>
  <c r="J1160" i="2"/>
  <c r="R1159" i="2"/>
  <c r="J1159" i="2"/>
  <c r="R1158" i="2"/>
  <c r="J1158" i="2"/>
  <c r="R1157" i="2"/>
  <c r="J1157" i="2"/>
  <c r="R1156" i="2"/>
  <c r="J1156" i="2"/>
  <c r="R1155" i="2"/>
  <c r="J1155" i="2"/>
  <c r="R1154" i="2"/>
  <c r="J1154" i="2"/>
  <c r="R1153" i="2"/>
  <c r="J1153" i="2"/>
  <c r="R1152" i="2"/>
  <c r="J1152" i="2"/>
  <c r="R1151" i="2"/>
  <c r="J1151" i="2"/>
  <c r="R1150" i="2"/>
  <c r="J1150" i="2"/>
  <c r="R1149" i="2"/>
  <c r="J1149" i="2"/>
  <c r="R1148" i="2"/>
  <c r="J1148" i="2"/>
  <c r="R1147" i="2"/>
  <c r="J1147" i="2"/>
  <c r="R1146" i="2"/>
  <c r="J1146" i="2"/>
  <c r="R1145" i="2"/>
  <c r="J1145" i="2"/>
  <c r="R1144" i="2"/>
  <c r="J1144" i="2"/>
  <c r="R1143" i="2"/>
  <c r="J1143" i="2"/>
  <c r="R1142" i="2"/>
  <c r="J1142" i="2"/>
  <c r="R1141" i="2"/>
  <c r="J1141" i="2"/>
  <c r="R1140" i="2"/>
  <c r="J1140" i="2"/>
  <c r="R1139" i="2"/>
  <c r="J1139" i="2"/>
  <c r="R1138" i="2"/>
  <c r="J1138" i="2"/>
  <c r="R1137" i="2"/>
  <c r="J1137" i="2"/>
  <c r="R1136" i="2"/>
  <c r="J1136" i="2"/>
  <c r="R1135" i="2"/>
  <c r="J1135" i="2"/>
  <c r="R1134" i="2"/>
  <c r="J1134" i="2"/>
  <c r="R1133" i="2"/>
  <c r="J1133" i="2"/>
  <c r="R1132" i="2"/>
  <c r="J1132" i="2"/>
  <c r="R1131" i="2"/>
  <c r="J1131" i="2"/>
  <c r="R1130" i="2"/>
  <c r="J1130" i="2"/>
  <c r="R1129" i="2"/>
  <c r="J1129" i="2"/>
  <c r="R1128" i="2"/>
  <c r="J1128" i="2"/>
  <c r="R1127" i="2"/>
  <c r="J1127" i="2"/>
  <c r="R1126" i="2"/>
  <c r="J1126" i="2"/>
  <c r="R1125" i="2"/>
  <c r="J1125" i="2"/>
  <c r="R1124" i="2"/>
  <c r="J1124" i="2"/>
  <c r="R1123" i="2"/>
  <c r="J1123" i="2"/>
  <c r="R1122" i="2"/>
  <c r="J1122" i="2"/>
  <c r="R1121" i="2"/>
  <c r="J1121" i="2"/>
  <c r="R1120" i="2"/>
  <c r="J1120" i="2"/>
  <c r="R1119" i="2"/>
  <c r="J1119" i="2"/>
  <c r="R1118" i="2"/>
  <c r="J1118" i="2"/>
  <c r="R1117" i="2"/>
  <c r="J1117" i="2"/>
  <c r="R1116" i="2"/>
  <c r="J1116" i="2"/>
  <c r="R1115" i="2"/>
  <c r="J1115" i="2"/>
  <c r="R1114" i="2"/>
  <c r="J1114" i="2"/>
  <c r="R1113" i="2"/>
  <c r="J1113" i="2"/>
  <c r="R1112" i="2"/>
  <c r="J1112" i="2"/>
  <c r="R1111" i="2"/>
  <c r="J1111" i="2"/>
  <c r="R1110" i="2"/>
  <c r="J1110" i="2"/>
  <c r="R1109" i="2"/>
  <c r="J1109" i="2"/>
  <c r="R1108" i="2"/>
  <c r="J1108" i="2"/>
  <c r="R1107" i="2"/>
  <c r="J1107" i="2"/>
  <c r="R1106" i="2"/>
  <c r="J1106" i="2"/>
  <c r="R1105" i="2"/>
  <c r="J1105" i="2"/>
  <c r="R1104" i="2"/>
  <c r="J1104" i="2"/>
  <c r="R1103" i="2"/>
  <c r="J1103" i="2"/>
  <c r="R1102" i="2"/>
  <c r="J1102" i="2"/>
  <c r="R1101" i="2"/>
  <c r="J1101" i="2"/>
  <c r="R1100" i="2"/>
  <c r="J1100" i="2"/>
  <c r="R1099" i="2"/>
  <c r="J1099" i="2"/>
  <c r="R1098" i="2"/>
  <c r="J1098" i="2"/>
  <c r="R1097" i="2"/>
  <c r="J1097" i="2"/>
  <c r="R1096" i="2"/>
  <c r="J1096" i="2"/>
  <c r="R1095" i="2"/>
  <c r="J1095" i="2"/>
  <c r="R1094" i="2"/>
  <c r="J1094" i="2"/>
  <c r="R1093" i="2"/>
  <c r="J1093" i="2"/>
  <c r="R1092" i="2"/>
  <c r="J1092" i="2"/>
  <c r="R1091" i="2"/>
  <c r="J1091" i="2"/>
  <c r="R1090" i="2"/>
  <c r="J1090" i="2"/>
  <c r="R1089" i="2"/>
  <c r="J1089" i="2"/>
  <c r="R1088" i="2"/>
  <c r="J1088" i="2"/>
  <c r="R1087" i="2"/>
  <c r="J1087" i="2"/>
  <c r="R1086" i="2"/>
  <c r="J1086" i="2"/>
  <c r="R1085" i="2"/>
  <c r="J1085" i="2"/>
  <c r="R1084" i="2"/>
  <c r="J1084" i="2"/>
  <c r="R1083" i="2"/>
  <c r="J1083" i="2"/>
  <c r="R1082" i="2"/>
  <c r="J1082" i="2"/>
  <c r="R1081" i="2"/>
  <c r="J1081" i="2"/>
  <c r="R1080" i="2"/>
  <c r="J1080" i="2"/>
  <c r="R1079" i="2"/>
  <c r="J1079" i="2"/>
  <c r="R1078" i="2"/>
  <c r="J1078" i="2"/>
  <c r="R1077" i="2"/>
  <c r="J1077" i="2"/>
  <c r="R1076" i="2"/>
  <c r="J1076" i="2"/>
  <c r="R1075" i="2"/>
  <c r="J1075" i="2"/>
  <c r="R1074" i="2"/>
  <c r="J1074" i="2"/>
  <c r="R1073" i="2"/>
  <c r="J1073" i="2"/>
  <c r="R1072" i="2"/>
  <c r="J1072" i="2"/>
  <c r="R1071" i="2"/>
  <c r="J1071" i="2"/>
  <c r="R1070" i="2"/>
  <c r="J1070" i="2"/>
  <c r="R1069" i="2"/>
  <c r="J1069" i="2"/>
  <c r="R1068" i="2"/>
  <c r="J1068" i="2"/>
  <c r="R1067" i="2"/>
  <c r="J1067" i="2"/>
  <c r="R1066" i="2"/>
  <c r="J1066" i="2"/>
  <c r="R1065" i="2"/>
  <c r="J1065" i="2"/>
  <c r="R1064" i="2"/>
  <c r="J1064" i="2"/>
  <c r="R1063" i="2"/>
  <c r="J1063" i="2"/>
  <c r="R1062" i="2"/>
  <c r="J1062" i="2"/>
  <c r="R1061" i="2"/>
  <c r="J1061" i="2"/>
  <c r="R1060" i="2"/>
  <c r="J1060" i="2"/>
  <c r="R1059" i="2"/>
  <c r="J1059" i="2"/>
  <c r="R1058" i="2"/>
  <c r="J1058" i="2"/>
  <c r="R1057" i="2"/>
  <c r="J1057" i="2"/>
  <c r="R1056" i="2"/>
  <c r="J1056" i="2"/>
  <c r="R1055" i="2"/>
  <c r="J1055" i="2"/>
  <c r="R1054" i="2"/>
  <c r="J1054" i="2"/>
  <c r="R1053" i="2"/>
  <c r="J1053" i="2"/>
  <c r="R1052" i="2"/>
  <c r="J1052" i="2"/>
  <c r="R1051" i="2"/>
  <c r="J1051" i="2"/>
  <c r="R1050" i="2"/>
  <c r="J1050" i="2"/>
  <c r="R1049" i="2"/>
  <c r="J1049" i="2"/>
  <c r="R1048" i="2"/>
  <c r="J1048" i="2"/>
  <c r="R1047" i="2"/>
  <c r="J1047" i="2"/>
  <c r="R1046" i="2"/>
  <c r="J1046" i="2"/>
  <c r="R1045" i="2"/>
  <c r="J1045" i="2"/>
  <c r="R1044" i="2"/>
  <c r="J1044" i="2"/>
  <c r="R1043" i="2"/>
  <c r="J1043" i="2"/>
  <c r="R1042" i="2"/>
  <c r="J1042" i="2"/>
  <c r="R1041" i="2"/>
  <c r="J1041" i="2"/>
  <c r="R1040" i="2"/>
  <c r="J1040" i="2"/>
  <c r="R1039" i="2"/>
  <c r="J1039" i="2"/>
  <c r="R1038" i="2"/>
  <c r="J1038" i="2"/>
  <c r="R1037" i="2"/>
  <c r="J1037" i="2"/>
  <c r="R1036" i="2"/>
  <c r="J1036" i="2"/>
  <c r="R1035" i="2"/>
  <c r="J1035" i="2"/>
  <c r="R1034" i="2"/>
  <c r="J1034" i="2"/>
  <c r="R1033" i="2"/>
  <c r="J1033" i="2"/>
  <c r="R1032" i="2"/>
  <c r="J1032" i="2"/>
  <c r="R1031" i="2"/>
  <c r="J1031" i="2"/>
  <c r="R1030" i="2"/>
  <c r="J1030" i="2"/>
  <c r="R1029" i="2"/>
  <c r="J1029" i="2"/>
  <c r="R1028" i="2"/>
  <c r="J1028" i="2"/>
  <c r="R1027" i="2"/>
  <c r="J1027" i="2"/>
  <c r="R1026" i="2"/>
  <c r="J1026" i="2"/>
  <c r="R1025" i="2"/>
  <c r="J1025" i="2"/>
  <c r="R1024" i="2"/>
  <c r="J1024" i="2"/>
  <c r="R1023" i="2"/>
  <c r="J1023" i="2"/>
  <c r="R1022" i="2"/>
  <c r="J1022" i="2"/>
  <c r="R1021" i="2"/>
  <c r="J1021" i="2"/>
  <c r="R1020" i="2"/>
  <c r="J1020" i="2"/>
  <c r="R1019" i="2"/>
  <c r="J1019" i="2"/>
  <c r="R1018" i="2"/>
  <c r="J1018" i="2"/>
  <c r="R1017" i="2"/>
  <c r="J1017" i="2"/>
  <c r="R1016" i="2"/>
  <c r="J1016" i="2"/>
  <c r="R1015" i="2"/>
  <c r="J1015" i="2"/>
  <c r="R1014" i="2"/>
  <c r="J1014" i="2"/>
  <c r="R1013" i="2"/>
  <c r="J1013" i="2"/>
  <c r="R1012" i="2"/>
  <c r="J1012" i="2"/>
  <c r="R1011" i="2"/>
  <c r="J1011" i="2"/>
  <c r="R1010" i="2"/>
  <c r="J1010" i="2"/>
  <c r="R1009" i="2"/>
  <c r="J1009" i="2"/>
  <c r="R1008" i="2"/>
  <c r="J1008" i="2"/>
  <c r="R1007" i="2"/>
  <c r="J1007" i="2"/>
  <c r="R1006" i="2"/>
  <c r="J1006" i="2"/>
  <c r="R1005" i="2"/>
  <c r="J1005" i="2"/>
  <c r="R1004" i="2"/>
  <c r="J1004" i="2"/>
  <c r="R1003" i="2"/>
  <c r="J1003" i="2"/>
  <c r="R1002" i="2"/>
  <c r="J1002" i="2"/>
  <c r="R1001" i="2"/>
  <c r="J1001" i="2"/>
  <c r="R1000" i="2"/>
  <c r="J1000" i="2"/>
  <c r="R999" i="2"/>
  <c r="J999" i="2"/>
  <c r="R998" i="2"/>
  <c r="J998" i="2"/>
  <c r="R997" i="2"/>
  <c r="J997" i="2"/>
  <c r="R996" i="2"/>
  <c r="J996" i="2"/>
  <c r="R995" i="2"/>
  <c r="J995" i="2"/>
  <c r="R994" i="2"/>
  <c r="J994" i="2"/>
  <c r="R993" i="2"/>
  <c r="J993" i="2"/>
  <c r="R992" i="2"/>
  <c r="J992" i="2"/>
  <c r="R991" i="2"/>
  <c r="J991" i="2"/>
  <c r="R990" i="2"/>
  <c r="J990" i="2"/>
  <c r="R989" i="2"/>
  <c r="J989" i="2"/>
  <c r="R988" i="2"/>
  <c r="J988" i="2"/>
  <c r="R987" i="2"/>
  <c r="J987" i="2"/>
  <c r="R986" i="2"/>
  <c r="J986" i="2"/>
  <c r="R985" i="2"/>
  <c r="J985" i="2"/>
  <c r="R984" i="2"/>
  <c r="J984" i="2"/>
  <c r="R983" i="2"/>
  <c r="J983" i="2"/>
  <c r="R982" i="2"/>
  <c r="J982" i="2"/>
  <c r="R981" i="2"/>
  <c r="J981" i="2"/>
  <c r="R980" i="2"/>
  <c r="J980" i="2"/>
  <c r="R979" i="2"/>
  <c r="J979" i="2"/>
  <c r="R978" i="2"/>
  <c r="J978" i="2"/>
  <c r="R977" i="2"/>
  <c r="J977" i="2"/>
  <c r="R976" i="2"/>
  <c r="J976" i="2"/>
  <c r="R975" i="2"/>
  <c r="J975" i="2"/>
  <c r="R974" i="2"/>
  <c r="J974" i="2"/>
  <c r="R973" i="2"/>
  <c r="J973" i="2"/>
  <c r="R972" i="2"/>
  <c r="J972" i="2"/>
  <c r="R971" i="2"/>
  <c r="J971" i="2"/>
  <c r="R970" i="2"/>
  <c r="J970" i="2"/>
  <c r="R969" i="2"/>
  <c r="J969" i="2"/>
  <c r="R968" i="2"/>
  <c r="J968" i="2"/>
  <c r="R967" i="2"/>
  <c r="J967" i="2"/>
  <c r="R966" i="2"/>
  <c r="J966" i="2"/>
  <c r="R965" i="2"/>
  <c r="J965" i="2"/>
  <c r="R964" i="2"/>
  <c r="J964" i="2"/>
  <c r="R963" i="2"/>
  <c r="J963" i="2"/>
  <c r="R962" i="2"/>
  <c r="J962" i="2"/>
  <c r="R961" i="2"/>
  <c r="J961" i="2"/>
  <c r="R960" i="2"/>
  <c r="J960" i="2"/>
  <c r="R959" i="2"/>
  <c r="J959" i="2"/>
  <c r="R958" i="2"/>
  <c r="J958" i="2"/>
  <c r="R957" i="2"/>
  <c r="J957" i="2"/>
  <c r="R956" i="2"/>
  <c r="J956" i="2"/>
  <c r="R955" i="2"/>
  <c r="J955" i="2"/>
  <c r="R954" i="2"/>
  <c r="J954" i="2"/>
  <c r="R953" i="2"/>
  <c r="J953" i="2"/>
  <c r="R952" i="2"/>
  <c r="J952" i="2"/>
  <c r="R951" i="2"/>
  <c r="J951" i="2"/>
  <c r="R950" i="2"/>
  <c r="J950" i="2"/>
  <c r="R949" i="2"/>
  <c r="J949" i="2"/>
  <c r="R948" i="2"/>
  <c r="J948" i="2"/>
  <c r="R947" i="2"/>
  <c r="J947" i="2"/>
  <c r="R946" i="2"/>
  <c r="J946" i="2"/>
  <c r="R945" i="2"/>
  <c r="J945" i="2"/>
  <c r="R944" i="2"/>
  <c r="J944" i="2"/>
  <c r="R943" i="2"/>
  <c r="J943" i="2"/>
  <c r="R942" i="2"/>
  <c r="J942" i="2"/>
  <c r="R941" i="2"/>
  <c r="J941" i="2"/>
  <c r="R940" i="2"/>
  <c r="J940" i="2"/>
  <c r="R939" i="2"/>
  <c r="J939" i="2"/>
  <c r="R938" i="2"/>
  <c r="J938" i="2"/>
  <c r="R937" i="2"/>
  <c r="J937" i="2"/>
  <c r="R936" i="2"/>
  <c r="J936" i="2"/>
  <c r="R935" i="2"/>
  <c r="J935" i="2"/>
  <c r="R934" i="2"/>
  <c r="J934" i="2"/>
  <c r="R933" i="2"/>
  <c r="J933" i="2"/>
  <c r="R932" i="2"/>
  <c r="J932" i="2"/>
  <c r="R931" i="2"/>
  <c r="J931" i="2"/>
  <c r="R930" i="2"/>
  <c r="J930" i="2"/>
  <c r="R929" i="2"/>
  <c r="J929" i="2"/>
  <c r="R928" i="2"/>
  <c r="J928" i="2"/>
  <c r="R927" i="2"/>
  <c r="J927" i="2"/>
  <c r="R926" i="2"/>
  <c r="J926" i="2"/>
  <c r="R925" i="2"/>
  <c r="J925" i="2"/>
  <c r="R924" i="2"/>
  <c r="J924" i="2"/>
  <c r="R923" i="2"/>
  <c r="J923" i="2"/>
  <c r="R922" i="2"/>
  <c r="J922" i="2"/>
  <c r="R921" i="2"/>
  <c r="J921" i="2"/>
  <c r="R920" i="2"/>
  <c r="J920" i="2"/>
  <c r="R919" i="2"/>
  <c r="J919" i="2"/>
  <c r="R918" i="2"/>
  <c r="J918" i="2"/>
  <c r="R917" i="2"/>
  <c r="J917" i="2"/>
  <c r="R916" i="2"/>
  <c r="J916" i="2"/>
  <c r="R915" i="2"/>
  <c r="J915" i="2"/>
  <c r="R914" i="2"/>
  <c r="J914" i="2"/>
  <c r="R913" i="2"/>
  <c r="J913" i="2"/>
  <c r="R912" i="2"/>
  <c r="J912" i="2"/>
  <c r="R911" i="2"/>
  <c r="J911" i="2"/>
  <c r="R910" i="2"/>
  <c r="J910" i="2"/>
  <c r="R909" i="2"/>
  <c r="J909" i="2"/>
  <c r="R908" i="2"/>
  <c r="J908" i="2"/>
  <c r="R907" i="2"/>
  <c r="J907" i="2"/>
  <c r="R906" i="2"/>
  <c r="J906" i="2"/>
  <c r="R905" i="2"/>
  <c r="J905" i="2"/>
  <c r="R904" i="2"/>
  <c r="J904" i="2"/>
  <c r="R903" i="2"/>
  <c r="J903" i="2"/>
  <c r="R902" i="2"/>
  <c r="J902" i="2"/>
  <c r="R901" i="2"/>
  <c r="J901" i="2"/>
  <c r="R900" i="2"/>
  <c r="J900" i="2"/>
  <c r="R899" i="2"/>
  <c r="J899" i="2"/>
  <c r="R898" i="2"/>
  <c r="J898" i="2"/>
  <c r="R897" i="2"/>
  <c r="J897" i="2"/>
  <c r="R896" i="2"/>
  <c r="J896" i="2"/>
  <c r="R895" i="2"/>
  <c r="J895" i="2"/>
  <c r="R894" i="2"/>
  <c r="J894" i="2"/>
  <c r="R893" i="2"/>
  <c r="J893" i="2"/>
  <c r="R892" i="2"/>
  <c r="J892" i="2"/>
  <c r="R891" i="2"/>
  <c r="J891" i="2"/>
  <c r="R890" i="2"/>
  <c r="J890" i="2"/>
  <c r="R889" i="2"/>
  <c r="J889" i="2"/>
  <c r="R888" i="2"/>
  <c r="J888" i="2"/>
  <c r="R887" i="2"/>
  <c r="J887" i="2"/>
  <c r="R886" i="2"/>
  <c r="J886" i="2"/>
  <c r="R885" i="2"/>
  <c r="J885" i="2"/>
  <c r="R884" i="2"/>
  <c r="J884" i="2"/>
  <c r="R883" i="2"/>
  <c r="J883" i="2"/>
  <c r="R882" i="2"/>
  <c r="J882" i="2"/>
  <c r="R881" i="2"/>
  <c r="J881" i="2"/>
  <c r="R880" i="2"/>
  <c r="J880" i="2"/>
  <c r="R879" i="2"/>
  <c r="J879" i="2"/>
  <c r="R878" i="2"/>
  <c r="J878" i="2"/>
  <c r="R877" i="2"/>
  <c r="J877" i="2"/>
  <c r="R876" i="2"/>
  <c r="J876" i="2"/>
  <c r="R875" i="2"/>
  <c r="J875" i="2"/>
  <c r="R874" i="2"/>
  <c r="J874" i="2"/>
  <c r="R873" i="2"/>
  <c r="J873" i="2"/>
  <c r="R872" i="2"/>
  <c r="J872" i="2"/>
  <c r="R871" i="2"/>
  <c r="J871" i="2"/>
  <c r="R870" i="2"/>
  <c r="J870" i="2"/>
  <c r="R869" i="2"/>
  <c r="J869" i="2"/>
  <c r="R868" i="2"/>
  <c r="J868" i="2"/>
  <c r="R867" i="2"/>
  <c r="J867" i="2"/>
  <c r="R866" i="2"/>
  <c r="J866" i="2"/>
  <c r="R865" i="2"/>
  <c r="J865" i="2"/>
  <c r="R864" i="2"/>
  <c r="J864" i="2"/>
  <c r="R863" i="2"/>
  <c r="J863" i="2"/>
  <c r="R862" i="2"/>
  <c r="J862" i="2"/>
  <c r="R861" i="2"/>
  <c r="J861" i="2"/>
  <c r="R860" i="2"/>
  <c r="J860" i="2"/>
  <c r="R859" i="2"/>
  <c r="J859" i="2"/>
  <c r="R858" i="2"/>
  <c r="J858" i="2"/>
  <c r="R857" i="2"/>
  <c r="J857" i="2"/>
  <c r="R856" i="2"/>
  <c r="J856" i="2"/>
  <c r="R855" i="2"/>
  <c r="J855" i="2"/>
  <c r="R854" i="2"/>
  <c r="J854" i="2"/>
  <c r="R853" i="2"/>
  <c r="J853" i="2"/>
  <c r="R852" i="2"/>
  <c r="J852" i="2"/>
  <c r="R851" i="2"/>
  <c r="J851" i="2"/>
  <c r="R850" i="2"/>
  <c r="J850" i="2"/>
  <c r="R849" i="2"/>
  <c r="J849" i="2"/>
  <c r="R848" i="2"/>
  <c r="J848" i="2"/>
  <c r="R847" i="2"/>
  <c r="J847" i="2"/>
  <c r="R846" i="2"/>
  <c r="J846" i="2"/>
  <c r="R845" i="2"/>
  <c r="J845" i="2"/>
  <c r="R844" i="2"/>
  <c r="J844" i="2"/>
  <c r="R843" i="2"/>
  <c r="J843" i="2"/>
  <c r="R842" i="2"/>
  <c r="J842" i="2"/>
  <c r="R841" i="2"/>
  <c r="J841" i="2"/>
  <c r="R840" i="2"/>
  <c r="J840" i="2"/>
  <c r="R839" i="2"/>
  <c r="J839" i="2"/>
  <c r="R838" i="2"/>
  <c r="J838" i="2"/>
  <c r="R837" i="2"/>
  <c r="J837" i="2"/>
  <c r="R836" i="2"/>
  <c r="J836" i="2"/>
  <c r="R835" i="2"/>
  <c r="J835" i="2"/>
  <c r="R834" i="2"/>
  <c r="J834" i="2"/>
  <c r="R833" i="2"/>
  <c r="J833" i="2"/>
  <c r="R832" i="2"/>
  <c r="J832" i="2"/>
  <c r="R831" i="2"/>
  <c r="J831" i="2"/>
  <c r="R830" i="2"/>
  <c r="J830" i="2"/>
  <c r="R829" i="2"/>
  <c r="J829" i="2"/>
  <c r="R828" i="2"/>
  <c r="J828" i="2"/>
  <c r="R827" i="2"/>
  <c r="J827" i="2"/>
  <c r="R826" i="2"/>
  <c r="J826" i="2"/>
  <c r="R825" i="2"/>
  <c r="J825" i="2"/>
  <c r="R824" i="2"/>
  <c r="J824" i="2"/>
  <c r="R823" i="2"/>
  <c r="J823" i="2"/>
  <c r="R822" i="2"/>
  <c r="J822" i="2"/>
  <c r="R821" i="2"/>
  <c r="J821" i="2"/>
  <c r="R820" i="2"/>
  <c r="J820" i="2"/>
  <c r="R819" i="2"/>
  <c r="J819" i="2"/>
  <c r="R818" i="2"/>
  <c r="J818" i="2"/>
  <c r="R817" i="2"/>
  <c r="J817" i="2"/>
  <c r="R816" i="2"/>
  <c r="J816" i="2"/>
  <c r="R815" i="2"/>
  <c r="J815" i="2"/>
  <c r="R814" i="2"/>
  <c r="J814" i="2"/>
  <c r="R813" i="2"/>
  <c r="J813" i="2"/>
  <c r="R812" i="2"/>
  <c r="J812" i="2"/>
  <c r="R811" i="2"/>
  <c r="J811" i="2"/>
  <c r="R810" i="2"/>
  <c r="J810" i="2"/>
  <c r="R809" i="2"/>
  <c r="J809" i="2"/>
  <c r="R808" i="2"/>
  <c r="J808" i="2"/>
  <c r="R807" i="2"/>
  <c r="J807" i="2"/>
  <c r="R806" i="2"/>
  <c r="J806" i="2"/>
  <c r="R805" i="2"/>
  <c r="J805" i="2"/>
  <c r="R804" i="2"/>
  <c r="J804" i="2"/>
  <c r="R803" i="2"/>
  <c r="J803" i="2"/>
  <c r="R802" i="2"/>
  <c r="J802" i="2"/>
  <c r="R801" i="2"/>
  <c r="J801" i="2"/>
  <c r="R800" i="2"/>
  <c r="J800" i="2"/>
  <c r="R799" i="2"/>
  <c r="J799" i="2"/>
  <c r="R798" i="2"/>
  <c r="J798" i="2"/>
  <c r="R797" i="2"/>
  <c r="J797" i="2"/>
  <c r="R796" i="2"/>
  <c r="J796" i="2"/>
  <c r="R795" i="2"/>
  <c r="J795" i="2"/>
  <c r="R794" i="2"/>
  <c r="J794" i="2"/>
  <c r="R793" i="2"/>
  <c r="J793" i="2"/>
  <c r="R792" i="2"/>
  <c r="J792" i="2"/>
  <c r="R791" i="2"/>
  <c r="J791" i="2"/>
  <c r="R790" i="2"/>
  <c r="J790" i="2"/>
  <c r="R789" i="2"/>
  <c r="J789" i="2"/>
  <c r="R788" i="2"/>
  <c r="J788" i="2"/>
  <c r="R787" i="2"/>
  <c r="J787" i="2"/>
  <c r="R786" i="2"/>
  <c r="J786" i="2"/>
  <c r="R785" i="2"/>
  <c r="J785" i="2"/>
  <c r="R784" i="2"/>
  <c r="J784" i="2"/>
  <c r="R783" i="2"/>
  <c r="J783" i="2"/>
  <c r="R782" i="2"/>
  <c r="J782" i="2"/>
  <c r="R781" i="2"/>
  <c r="J781" i="2"/>
  <c r="R780" i="2"/>
  <c r="J780" i="2"/>
  <c r="R779" i="2"/>
  <c r="J779" i="2"/>
  <c r="R778" i="2"/>
  <c r="J778" i="2"/>
  <c r="R777" i="2"/>
  <c r="J777" i="2"/>
  <c r="R776" i="2"/>
  <c r="J776" i="2"/>
  <c r="R775" i="2"/>
  <c r="J775" i="2"/>
  <c r="R774" i="2"/>
  <c r="J774" i="2"/>
  <c r="R773" i="2"/>
  <c r="J773" i="2"/>
  <c r="R772" i="2"/>
  <c r="J772" i="2"/>
  <c r="R771" i="2"/>
  <c r="J771" i="2"/>
  <c r="R770" i="2"/>
  <c r="J770" i="2"/>
  <c r="R769" i="2"/>
  <c r="J769" i="2"/>
  <c r="R768" i="2"/>
  <c r="J768" i="2"/>
  <c r="R767" i="2"/>
  <c r="J767" i="2"/>
  <c r="R766" i="2"/>
  <c r="J766" i="2"/>
  <c r="R765" i="2"/>
  <c r="J765" i="2"/>
  <c r="R764" i="2"/>
  <c r="J764" i="2"/>
  <c r="R763" i="2"/>
  <c r="J763" i="2"/>
  <c r="R762" i="2"/>
  <c r="J762" i="2"/>
  <c r="R761" i="2"/>
  <c r="J761" i="2"/>
  <c r="R760" i="2"/>
  <c r="J760" i="2"/>
  <c r="R759" i="2"/>
  <c r="J759" i="2"/>
  <c r="R758" i="2"/>
  <c r="J758" i="2"/>
  <c r="R757" i="2"/>
  <c r="J757" i="2"/>
  <c r="R756" i="2"/>
  <c r="J756" i="2"/>
  <c r="R755" i="2"/>
  <c r="J755" i="2"/>
  <c r="R754" i="2"/>
  <c r="J754" i="2"/>
  <c r="R753" i="2"/>
  <c r="J753" i="2"/>
  <c r="R752" i="2"/>
  <c r="J752" i="2"/>
  <c r="R751" i="2"/>
  <c r="J751" i="2"/>
  <c r="R750" i="2"/>
  <c r="J750" i="2"/>
  <c r="R749" i="2"/>
  <c r="J749" i="2"/>
  <c r="R748" i="2"/>
  <c r="J748" i="2"/>
  <c r="R747" i="2"/>
  <c r="J747" i="2"/>
  <c r="R746" i="2"/>
  <c r="J746" i="2"/>
  <c r="R745" i="2"/>
  <c r="J745" i="2"/>
  <c r="R744" i="2"/>
  <c r="J744" i="2"/>
  <c r="R743" i="2"/>
  <c r="J743" i="2"/>
  <c r="R742" i="2"/>
  <c r="J742" i="2"/>
  <c r="R741" i="2"/>
  <c r="J741" i="2"/>
  <c r="R740" i="2"/>
  <c r="J740" i="2"/>
  <c r="R739" i="2"/>
  <c r="J739" i="2"/>
  <c r="R738" i="2"/>
  <c r="J738" i="2"/>
  <c r="R737" i="2"/>
  <c r="J737" i="2"/>
  <c r="R736" i="2"/>
  <c r="J736" i="2"/>
  <c r="R735" i="2"/>
  <c r="J735" i="2"/>
  <c r="R734" i="2"/>
  <c r="J734" i="2"/>
  <c r="R733" i="2"/>
  <c r="J733" i="2"/>
  <c r="R732" i="2"/>
  <c r="J732" i="2"/>
  <c r="R731" i="2"/>
  <c r="J731" i="2"/>
  <c r="R730" i="2"/>
  <c r="J730" i="2"/>
  <c r="R729" i="2"/>
  <c r="J729" i="2"/>
  <c r="R728" i="2"/>
  <c r="J728" i="2"/>
  <c r="R727" i="2"/>
  <c r="J727" i="2"/>
  <c r="R726" i="2"/>
  <c r="J726" i="2"/>
  <c r="R725" i="2"/>
  <c r="J725" i="2"/>
  <c r="R724" i="2"/>
  <c r="J724" i="2"/>
  <c r="R723" i="2"/>
  <c r="J723" i="2"/>
  <c r="R722" i="2"/>
  <c r="J722" i="2"/>
  <c r="R721" i="2"/>
  <c r="J721" i="2"/>
  <c r="R720" i="2"/>
  <c r="J720" i="2"/>
  <c r="R719" i="2"/>
  <c r="J719" i="2"/>
  <c r="R718" i="2"/>
  <c r="J718" i="2"/>
  <c r="R717" i="2"/>
  <c r="J717" i="2"/>
  <c r="R716" i="2"/>
  <c r="J716" i="2"/>
  <c r="R715" i="2"/>
  <c r="J715" i="2"/>
  <c r="R714" i="2"/>
  <c r="J714" i="2"/>
  <c r="R713" i="2"/>
  <c r="J713" i="2"/>
  <c r="R712" i="2"/>
  <c r="J712" i="2"/>
  <c r="R711" i="2"/>
  <c r="J711" i="2"/>
  <c r="R710" i="2"/>
  <c r="J710" i="2"/>
  <c r="R709" i="2"/>
  <c r="J709" i="2"/>
  <c r="R708" i="2"/>
  <c r="J708" i="2"/>
  <c r="R707" i="2"/>
  <c r="J707" i="2"/>
  <c r="R706" i="2"/>
  <c r="J706" i="2"/>
  <c r="R705" i="2"/>
  <c r="J705" i="2"/>
  <c r="R704" i="2"/>
  <c r="J704" i="2"/>
  <c r="R703" i="2"/>
  <c r="J703" i="2"/>
  <c r="R702" i="2"/>
  <c r="J702" i="2"/>
  <c r="R701" i="2"/>
  <c r="J701" i="2"/>
  <c r="R700" i="2"/>
  <c r="J700" i="2"/>
  <c r="R699" i="2"/>
  <c r="J699" i="2"/>
  <c r="R698" i="2"/>
  <c r="J698" i="2"/>
  <c r="R697" i="2"/>
  <c r="J697" i="2"/>
  <c r="R696" i="2"/>
  <c r="J696" i="2"/>
  <c r="R695" i="2"/>
  <c r="J695" i="2"/>
  <c r="R694" i="2"/>
  <c r="J694" i="2"/>
  <c r="R693" i="2"/>
  <c r="J693" i="2"/>
  <c r="R692" i="2"/>
  <c r="J692" i="2"/>
  <c r="R691" i="2"/>
  <c r="J691" i="2"/>
  <c r="R690" i="2"/>
  <c r="J690" i="2"/>
  <c r="R689" i="2"/>
  <c r="J689" i="2"/>
  <c r="R688" i="2"/>
  <c r="J688" i="2"/>
  <c r="R687" i="2"/>
  <c r="J687" i="2"/>
  <c r="R686" i="2"/>
  <c r="J686" i="2"/>
  <c r="R685" i="2"/>
  <c r="J685" i="2"/>
  <c r="R684" i="2"/>
  <c r="J684" i="2"/>
  <c r="R683" i="2"/>
  <c r="J683" i="2"/>
  <c r="R682" i="2"/>
  <c r="J682" i="2"/>
  <c r="R681" i="2"/>
  <c r="J681" i="2"/>
  <c r="R680" i="2"/>
  <c r="J680" i="2"/>
  <c r="R679" i="2"/>
  <c r="J679" i="2"/>
  <c r="R678" i="2"/>
  <c r="J678" i="2"/>
  <c r="R677" i="2"/>
  <c r="J677" i="2"/>
  <c r="R676" i="2"/>
  <c r="J676" i="2"/>
  <c r="R675" i="2"/>
  <c r="J675" i="2"/>
  <c r="R674" i="2"/>
  <c r="J674" i="2"/>
  <c r="R673" i="2"/>
  <c r="J673" i="2"/>
  <c r="R672" i="2"/>
  <c r="J672" i="2"/>
  <c r="R671" i="2"/>
  <c r="J671" i="2"/>
  <c r="R670" i="2"/>
  <c r="J670" i="2"/>
  <c r="R669" i="2"/>
  <c r="J669" i="2"/>
  <c r="R668" i="2"/>
  <c r="J668" i="2"/>
  <c r="R667" i="2"/>
  <c r="J667" i="2"/>
  <c r="R666" i="2"/>
  <c r="J666" i="2"/>
  <c r="R665" i="2"/>
  <c r="J665" i="2"/>
  <c r="R664" i="2"/>
  <c r="J664" i="2"/>
  <c r="R663" i="2"/>
  <c r="J663" i="2"/>
  <c r="R662" i="2"/>
  <c r="J662" i="2"/>
  <c r="R661" i="2"/>
  <c r="J661" i="2"/>
  <c r="R660" i="2"/>
  <c r="J660" i="2"/>
  <c r="R659" i="2"/>
  <c r="J659" i="2"/>
  <c r="R658" i="2"/>
  <c r="J658" i="2"/>
  <c r="R657" i="2"/>
  <c r="J657" i="2"/>
  <c r="R656" i="2"/>
  <c r="J656" i="2"/>
  <c r="R655" i="2"/>
  <c r="J655" i="2"/>
  <c r="R654" i="2"/>
  <c r="J654" i="2"/>
  <c r="R653" i="2"/>
  <c r="J653" i="2"/>
  <c r="R652" i="2"/>
  <c r="J652" i="2"/>
  <c r="R651" i="2"/>
  <c r="J651" i="2"/>
  <c r="R650" i="2"/>
  <c r="J650" i="2"/>
  <c r="R649" i="2"/>
  <c r="J649" i="2"/>
  <c r="R648" i="2"/>
  <c r="J648" i="2"/>
  <c r="R647" i="2"/>
  <c r="J647" i="2"/>
  <c r="R646" i="2"/>
  <c r="J646" i="2"/>
  <c r="R645" i="2"/>
  <c r="J645" i="2"/>
  <c r="R644" i="2"/>
  <c r="J644" i="2"/>
  <c r="R643" i="2"/>
  <c r="J643" i="2"/>
  <c r="R642" i="2"/>
  <c r="J642" i="2"/>
  <c r="R641" i="2"/>
  <c r="J641" i="2"/>
  <c r="R640" i="2"/>
  <c r="J640" i="2"/>
  <c r="R639" i="2"/>
  <c r="J639" i="2"/>
  <c r="R638" i="2"/>
  <c r="J638" i="2"/>
  <c r="R637" i="2"/>
  <c r="J637" i="2"/>
  <c r="R636" i="2"/>
  <c r="J636" i="2"/>
  <c r="R635" i="2"/>
  <c r="J635" i="2"/>
  <c r="R634" i="2"/>
  <c r="J634" i="2"/>
  <c r="R633" i="2"/>
  <c r="J633" i="2"/>
  <c r="R632" i="2"/>
  <c r="J632" i="2"/>
  <c r="R631" i="2"/>
  <c r="J631" i="2"/>
  <c r="R630" i="2"/>
  <c r="J630" i="2"/>
  <c r="R629" i="2"/>
  <c r="J629" i="2"/>
  <c r="R628" i="2"/>
  <c r="J628" i="2"/>
  <c r="R627" i="2"/>
  <c r="J627" i="2"/>
  <c r="R626" i="2"/>
  <c r="J626" i="2"/>
  <c r="R625" i="2"/>
  <c r="J625" i="2"/>
  <c r="R624" i="2"/>
  <c r="J624" i="2"/>
  <c r="R623" i="2"/>
  <c r="J623" i="2"/>
  <c r="R622" i="2"/>
  <c r="J622" i="2"/>
  <c r="R621" i="2"/>
  <c r="J621" i="2"/>
  <c r="R620" i="2"/>
  <c r="J620" i="2"/>
  <c r="R619" i="2"/>
  <c r="J619" i="2"/>
  <c r="R618" i="2"/>
  <c r="J618" i="2"/>
  <c r="R617" i="2"/>
  <c r="J617" i="2"/>
  <c r="R616" i="2"/>
  <c r="J616" i="2"/>
  <c r="R615" i="2"/>
  <c r="J615" i="2"/>
  <c r="R614" i="2"/>
  <c r="J614" i="2"/>
  <c r="R613" i="2"/>
  <c r="J613" i="2"/>
  <c r="R612" i="2"/>
  <c r="J612" i="2"/>
  <c r="R611" i="2"/>
  <c r="J611" i="2"/>
  <c r="R610" i="2"/>
  <c r="J610" i="2"/>
  <c r="R609" i="2"/>
  <c r="J609" i="2"/>
  <c r="R608" i="2"/>
  <c r="J608" i="2"/>
  <c r="R607" i="2"/>
  <c r="J607" i="2"/>
  <c r="R606" i="2"/>
  <c r="J606" i="2"/>
  <c r="R605" i="2"/>
  <c r="J605" i="2"/>
  <c r="R604" i="2"/>
  <c r="J604" i="2"/>
  <c r="R603" i="2"/>
  <c r="J603" i="2"/>
  <c r="R602" i="2"/>
  <c r="J602" i="2"/>
  <c r="R601" i="2"/>
  <c r="J601" i="2"/>
  <c r="R600" i="2"/>
  <c r="J600" i="2"/>
  <c r="R599" i="2"/>
  <c r="J599" i="2"/>
  <c r="R598" i="2"/>
  <c r="J598" i="2"/>
  <c r="R597" i="2"/>
  <c r="J597" i="2"/>
  <c r="R596" i="2"/>
  <c r="J596" i="2"/>
  <c r="R595" i="2"/>
  <c r="J595" i="2"/>
  <c r="R594" i="2"/>
  <c r="J594" i="2"/>
  <c r="R593" i="2"/>
  <c r="J593" i="2"/>
  <c r="R592" i="2"/>
  <c r="J592" i="2"/>
  <c r="R591" i="2"/>
  <c r="J591" i="2"/>
  <c r="R590" i="2"/>
  <c r="J590" i="2"/>
  <c r="R589" i="2"/>
  <c r="J589" i="2"/>
  <c r="R588" i="2"/>
  <c r="J588" i="2"/>
  <c r="R587" i="2"/>
  <c r="J587" i="2"/>
  <c r="R586" i="2"/>
  <c r="J586" i="2"/>
  <c r="R585" i="2"/>
  <c r="J585" i="2"/>
  <c r="R584" i="2"/>
  <c r="J584" i="2"/>
  <c r="R583" i="2"/>
  <c r="J583" i="2"/>
  <c r="R582" i="2"/>
  <c r="J582" i="2"/>
  <c r="R581" i="2"/>
  <c r="J581" i="2"/>
  <c r="R580" i="2"/>
  <c r="J580" i="2"/>
  <c r="R579" i="2"/>
  <c r="J579" i="2"/>
  <c r="R578" i="2"/>
  <c r="J578" i="2"/>
  <c r="R577" i="2"/>
  <c r="J577" i="2"/>
  <c r="R576" i="2"/>
  <c r="J576" i="2"/>
  <c r="R575" i="2"/>
  <c r="J575" i="2"/>
  <c r="R574" i="2"/>
  <c r="J574" i="2"/>
  <c r="R573" i="2"/>
  <c r="J573" i="2"/>
  <c r="R572" i="2"/>
  <c r="J572" i="2"/>
  <c r="R571" i="2"/>
  <c r="J571" i="2"/>
  <c r="R570" i="2"/>
  <c r="J570" i="2"/>
  <c r="R569" i="2"/>
  <c r="J569" i="2"/>
  <c r="R568" i="2"/>
  <c r="J568" i="2"/>
  <c r="R567" i="2"/>
  <c r="J567" i="2"/>
  <c r="R566" i="2"/>
  <c r="J566" i="2"/>
  <c r="R565" i="2"/>
  <c r="J565" i="2"/>
  <c r="R564" i="2"/>
  <c r="J564" i="2"/>
  <c r="R563" i="2"/>
  <c r="J563" i="2"/>
  <c r="R562" i="2"/>
  <c r="J562" i="2"/>
  <c r="R561" i="2"/>
  <c r="J561" i="2"/>
  <c r="R560" i="2"/>
  <c r="J560" i="2"/>
  <c r="R559" i="2"/>
  <c r="J559" i="2"/>
  <c r="R558" i="2"/>
  <c r="J558" i="2"/>
  <c r="R557" i="2"/>
  <c r="J557" i="2"/>
  <c r="R556" i="2"/>
  <c r="J556" i="2"/>
  <c r="R555" i="2"/>
  <c r="J555" i="2"/>
  <c r="R554" i="2"/>
  <c r="J554" i="2"/>
  <c r="R553" i="2"/>
  <c r="J553" i="2"/>
  <c r="R552" i="2"/>
  <c r="J552" i="2"/>
  <c r="R551" i="2"/>
  <c r="J551" i="2"/>
  <c r="R550" i="2"/>
  <c r="J550" i="2"/>
  <c r="R549" i="2"/>
  <c r="J549" i="2"/>
  <c r="R548" i="2"/>
  <c r="J548" i="2"/>
  <c r="R547" i="2"/>
  <c r="J547" i="2"/>
  <c r="R546" i="2"/>
  <c r="J546" i="2"/>
  <c r="R545" i="2"/>
  <c r="J545" i="2"/>
  <c r="R544" i="2"/>
  <c r="J544" i="2"/>
  <c r="R543" i="2"/>
  <c r="J543" i="2"/>
  <c r="R542" i="2"/>
  <c r="J542" i="2"/>
  <c r="R541" i="2"/>
  <c r="J541" i="2"/>
  <c r="R540" i="2"/>
  <c r="J540" i="2"/>
  <c r="R539" i="2"/>
  <c r="J539" i="2"/>
  <c r="R538" i="2"/>
  <c r="J538" i="2"/>
  <c r="R537" i="2"/>
  <c r="J537" i="2"/>
  <c r="R536" i="2"/>
  <c r="J536" i="2"/>
  <c r="R535" i="2"/>
  <c r="J535" i="2"/>
  <c r="R534" i="2"/>
  <c r="J534" i="2"/>
  <c r="R533" i="2"/>
  <c r="J533" i="2"/>
  <c r="R532" i="2"/>
  <c r="J532" i="2"/>
  <c r="R531" i="2"/>
  <c r="J531" i="2"/>
  <c r="R530" i="2"/>
  <c r="J530" i="2"/>
  <c r="R529" i="2"/>
  <c r="J529" i="2"/>
  <c r="R528" i="2"/>
  <c r="J528" i="2"/>
  <c r="R527" i="2"/>
  <c r="J527" i="2"/>
  <c r="R526" i="2"/>
  <c r="J526" i="2"/>
  <c r="R525" i="2"/>
  <c r="J525" i="2"/>
  <c r="R524" i="2"/>
  <c r="J524" i="2"/>
  <c r="R523" i="2"/>
  <c r="J523" i="2"/>
  <c r="R522" i="2"/>
  <c r="J522" i="2"/>
  <c r="R521" i="2"/>
  <c r="J521" i="2"/>
  <c r="R520" i="2"/>
  <c r="J520" i="2"/>
  <c r="R519" i="2"/>
  <c r="J519" i="2"/>
  <c r="R518" i="2"/>
  <c r="J518" i="2"/>
  <c r="R517" i="2"/>
  <c r="J517" i="2"/>
  <c r="R516" i="2"/>
  <c r="J516" i="2"/>
  <c r="R515" i="2"/>
  <c r="J515" i="2"/>
  <c r="R514" i="2"/>
  <c r="J514" i="2"/>
  <c r="R513" i="2"/>
  <c r="J513" i="2"/>
  <c r="R512" i="2"/>
  <c r="J512" i="2"/>
  <c r="R511" i="2"/>
  <c r="J511" i="2"/>
  <c r="R510" i="2"/>
  <c r="J510" i="2"/>
  <c r="R509" i="2"/>
  <c r="J509" i="2"/>
  <c r="R508" i="2"/>
  <c r="J508" i="2"/>
  <c r="R507" i="2"/>
  <c r="J507" i="2"/>
  <c r="R506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comments1.xml><?xml version="1.0" encoding="utf-8"?>
<comments xmlns="http://schemas.openxmlformats.org/spreadsheetml/2006/main">
  <authors>
    <author>zijian.wang</author>
    <author>王彬彬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默认攻击的条目不可删除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
1 物理攻击
2 魔法攻击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 xml:space="preserve">zijian.wang:
</t>
        </r>
        <r>
          <rPr>
            <sz val="9"/>
            <rFont val="宋体"/>
            <family val="3"/>
            <charset val="134"/>
          </rPr>
          <t>1--雷攻击
2--风攻击
3--冰攻击
4--火攻击
5--土攻击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单位：毫秒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战斗公式中的技能系数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战斗公式中的skilldamage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2.xml><?xml version="1.0" encoding="utf-8"?>
<comments xmlns="http://schemas.openxmlformats.org/spreadsheetml/2006/main">
  <authors>
    <author>zijian.wang</author>
    <author>王彬彬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默认攻击的条目不可删除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
1 物理攻击
2 魔法攻击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 xml:space="preserve">zijian.wang:
</t>
        </r>
        <r>
          <rPr>
            <sz val="9"/>
            <rFont val="宋体"/>
            <family val="3"/>
            <charset val="134"/>
          </rPr>
          <t>1--雷攻击
2--风攻击
3--冰攻击
4--火攻击
5--土攻击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单位：毫秒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战斗公式中的技能系数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战斗公式中的skilldamage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zijian.wang</author>
    <author>王彬彬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默认攻击的条目不可删除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
1 物理攻击
2 魔法攻击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 xml:space="preserve">zijian.wang:
</t>
        </r>
        <r>
          <rPr>
            <sz val="9"/>
            <rFont val="宋体"/>
            <family val="3"/>
            <charset val="134"/>
          </rPr>
          <t>1--雷攻击
2--风攻击
3--冰攻击
4--火攻击
5--土攻击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单位：毫秒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战斗公式中的技能系数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战斗公式中的skilldamage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4.xml><?xml version="1.0" encoding="utf-8"?>
<comments xmlns="http://schemas.openxmlformats.org/spreadsheetml/2006/main">
  <authors>
    <author>zijian.wang</author>
    <author>王彬彬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默认攻击的条目不可删除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
1 物理攻击
2 魔法攻击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 xml:space="preserve">zijian.wang:
</t>
        </r>
        <r>
          <rPr>
            <sz val="9"/>
            <rFont val="宋体"/>
            <family val="3"/>
            <charset val="134"/>
          </rPr>
          <t>1--雷攻击
2--风攻击
3--冰攻击
4--火攻击
5--土攻击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单位：毫秒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战斗公式中的技能系数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战斗公式中的skilldamage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<sst xmlns="http://schemas.openxmlformats.org/spreadsheetml/2006/main" count="3012" uniqueCount="277">
  <si>
    <t>编号</t>
  </si>
  <si>
    <t>技能id</t>
  </si>
  <si>
    <t>技能名字</t>
  </si>
  <si>
    <t>普通伤害类型</t>
  </si>
  <si>
    <t>元素伤害类型</t>
  </si>
  <si>
    <t>技能等级</t>
  </si>
  <si>
    <t>技能cd</t>
  </si>
  <si>
    <t>技能回复怒气</t>
  </si>
  <si>
    <t>技能消耗怒气</t>
  </si>
  <si>
    <t>辅助查找列</t>
  </si>
  <si>
    <t>普通技能系数比例</t>
  </si>
  <si>
    <t>普通技能固定值</t>
  </si>
  <si>
    <t>元素伤害系数比例</t>
  </si>
  <si>
    <t>元素伤害固定值</t>
  </si>
  <si>
    <t>对怪物额外伤害</t>
  </si>
  <si>
    <t>对玩家额外伤害</t>
  </si>
  <si>
    <t>攻击段数</t>
  </si>
  <si>
    <t>描述</t>
  </si>
  <si>
    <t>id</t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</si>
  <si>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kill</t>
    </r>
    <r>
      <rPr>
        <sz val="12"/>
        <rFont val="宋体"/>
        <family val="3"/>
        <charset val="134"/>
      </rPr>
      <t>_id</t>
    </r>
  </si>
  <si>
    <t>damage_type</t>
  </si>
  <si>
    <t>element_type</t>
  </si>
  <si>
    <t>skill_lv</t>
  </si>
  <si>
    <t>skill_cd</t>
  </si>
  <si>
    <t>recover_anger</t>
  </si>
  <si>
    <t>cost_anger</t>
  </si>
  <si>
    <t>skill_coefficient</t>
  </si>
  <si>
    <t>skill_damage</t>
  </si>
  <si>
    <r>
      <rPr>
        <sz val="12"/>
        <rFont val="宋体"/>
        <family val="3"/>
        <charset val="134"/>
      </rPr>
      <t>element</t>
    </r>
    <r>
      <rPr>
        <sz val="12"/>
        <rFont val="宋体"/>
        <family val="3"/>
        <charset val="134"/>
      </rPr>
      <t>_coefficient</t>
    </r>
  </si>
  <si>
    <r>
      <rPr>
        <sz val="12"/>
        <rFont val="宋体"/>
        <family val="3"/>
        <charset val="134"/>
      </rPr>
      <t>element</t>
    </r>
    <r>
      <rPr>
        <sz val="12"/>
        <rFont val="宋体"/>
        <family val="3"/>
        <charset val="134"/>
      </rPr>
      <t>_damage</t>
    </r>
  </si>
  <si>
    <t>extra_monster</t>
  </si>
  <si>
    <t>extra_player</t>
  </si>
  <si>
    <t>NUMBER</t>
  </si>
  <si>
    <t>默认物理攻击</t>
  </si>
  <si>
    <t>默认法术攻击</t>
  </si>
  <si>
    <t>翼族普攻</t>
  </si>
  <si>
    <t>力战八方</t>
  </si>
  <si>
    <t>灭世重击</t>
  </si>
  <si>
    <t>魔枪戮神</t>
  </si>
  <si>
    <t>魔神突刺</t>
  </si>
  <si>
    <t>天宫普攻</t>
  </si>
  <si>
    <t>幻剑</t>
  </si>
  <si>
    <t>八阵</t>
  </si>
  <si>
    <t>万剑</t>
  </si>
  <si>
    <t>斩魔</t>
  </si>
  <si>
    <t>昆仑普攻</t>
  </si>
  <si>
    <t>风啸九天</t>
  </si>
  <si>
    <t>日月昆仑</t>
  </si>
  <si>
    <t>微明生灭</t>
  </si>
  <si>
    <t>浮影逐光</t>
  </si>
  <si>
    <t>青丘普攻</t>
  </si>
  <si>
    <t>玉树临风</t>
  </si>
  <si>
    <t>岳阳三醉</t>
  </si>
  <si>
    <t>潇湘水云</t>
  </si>
  <si>
    <t>屈子问天</t>
  </si>
  <si>
    <t>伤害次数</t>
  </si>
  <si>
    <t>东皇钟</t>
  </si>
  <si>
    <t>1+4</t>
  </si>
  <si>
    <t>轩辕剑</t>
  </si>
  <si>
    <t>昆仑镜</t>
  </si>
  <si>
    <t>盘古斧</t>
  </si>
  <si>
    <t>神农鼎</t>
  </si>
  <si>
    <t>炼妖壶</t>
  </si>
  <si>
    <t>昊天塔</t>
  </si>
  <si>
    <t>崆峒印</t>
  </si>
  <si>
    <t>女蜗石</t>
  </si>
  <si>
    <t>伏羲琴</t>
  </si>
  <si>
    <t>对怪物伤害缩放系数</t>
  </si>
  <si>
    <t>对怪物额外伤害基础系数</t>
  </si>
  <si>
    <t>伤害系数</t>
  </si>
  <si>
    <t>对怪物伤害</t>
  </si>
  <si>
    <t>胭脂变身技能</t>
  </si>
  <si>
    <t>离怨变身技能</t>
  </si>
  <si>
    <t>离境变身技能</t>
  </si>
  <si>
    <t>白真变身技能</t>
  </si>
  <si>
    <t>白凤九变身技能</t>
  </si>
  <si>
    <t>白浅变身技能</t>
  </si>
  <si>
    <t>折颜变身技能</t>
  </si>
  <si>
    <t>擎苍变身技能</t>
  </si>
  <si>
    <t>夜华变身技能</t>
  </si>
  <si>
    <t>墨渊变身技能</t>
  </si>
  <si>
    <t>胭脂普攻</t>
  </si>
  <si>
    <t>胭脂技能1</t>
  </si>
  <si>
    <t>胭脂技能2</t>
  </si>
  <si>
    <t>5+1</t>
  </si>
  <si>
    <t>擎苍普攻</t>
  </si>
  <si>
    <t>擎苍技能1</t>
  </si>
  <si>
    <t>擎苍技能2</t>
  </si>
  <si>
    <t>凤九普攻</t>
  </si>
  <si>
    <t>凤九技能1</t>
  </si>
  <si>
    <t>凤九技能2</t>
  </si>
  <si>
    <t>离怨普攻</t>
  </si>
  <si>
    <t>离怨技能1</t>
  </si>
  <si>
    <t>离怨技能2</t>
  </si>
  <si>
    <t>折颜普攻</t>
  </si>
  <si>
    <t>折颜技能1</t>
  </si>
  <si>
    <t>折颜技能2</t>
  </si>
  <si>
    <t>白浅普攻</t>
  </si>
  <si>
    <t>白浅技能1</t>
  </si>
  <si>
    <t>白浅技能2</t>
  </si>
  <si>
    <t>墨渊普攻</t>
  </si>
  <si>
    <t>墨渊技能1</t>
  </si>
  <si>
    <t>墨渊技能2</t>
  </si>
  <si>
    <t>夜华普攻</t>
  </si>
  <si>
    <t>夜华技能1</t>
  </si>
  <si>
    <t>夜华技能2</t>
  </si>
  <si>
    <t>离境普攻</t>
  </si>
  <si>
    <t>离境技能1</t>
  </si>
  <si>
    <t>离境技能2</t>
  </si>
  <si>
    <t>[序]腾蛇普攻</t>
  </si>
  <si>
    <t>[序]风龙卷杀</t>
  </si>
  <si>
    <t>[序]风毒喷射</t>
  </si>
  <si>
    <t>[序]风刃领域</t>
  </si>
  <si>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副]</t>
    </r>
    <r>
      <rPr>
        <sz val="12"/>
        <rFont val="宋体"/>
        <family val="3"/>
        <charset val="134"/>
      </rPr>
      <t>金猊兽人型普攻</t>
    </r>
  </si>
  <si>
    <t>[副]金猊兽人型回旋撞击</t>
  </si>
  <si>
    <t>[副]金猊兽人型爪突</t>
  </si>
  <si>
    <t>[副]金猊兽兽型普攻</t>
  </si>
  <si>
    <t>[副]金猊兽兽型甩尾连击</t>
  </si>
  <si>
    <t>[副]金猊兽兽型喷火</t>
  </si>
  <si>
    <t>[副]大王乌贼普攻</t>
  </si>
  <si>
    <t>[副]大王乌贼吐毒球</t>
  </si>
  <si>
    <t>[副]大王乌贼横扫</t>
  </si>
  <si>
    <t>[副]大王乌贼毒种</t>
  </si>
  <si>
    <t>[副]触手-连线</t>
  </si>
  <si>
    <t>[副]鲛人王普攻</t>
  </si>
  <si>
    <t>[副]鲛人王十字斩杀</t>
  </si>
  <si>
    <t>[副]鲛人王冰晶陨石</t>
  </si>
  <si>
    <t>[副]鲛人王狂暴</t>
  </si>
  <si>
    <t>[副]鲛人王冰锥刺骨</t>
  </si>
  <si>
    <t>[副]冰晶陨石伤害</t>
  </si>
  <si>
    <t>[副]混天牛魔普攻</t>
  </si>
  <si>
    <t>[副]混天牛魔砸地</t>
  </si>
  <si>
    <t>[副]混天牛魔喷火</t>
  </si>
  <si>
    <t>[副]混天牛魔冲撞</t>
  </si>
  <si>
    <t>[副]混天牛魔召唤陨石</t>
  </si>
  <si>
    <t>[副]火麒麟普攻</t>
  </si>
  <si>
    <t>[副]火麒麟瞬扑闪击</t>
  </si>
  <si>
    <t>[副]火麒麟火焰喷射</t>
  </si>
  <si>
    <t>[副]火麒麟火焰冲击</t>
  </si>
  <si>
    <t>[副]金翅大鹏普攻</t>
  </si>
  <si>
    <t>[副]金翅大鹏长枪突刺</t>
  </si>
  <si>
    <t>[副]金翅大鹏枪出如龙</t>
  </si>
  <si>
    <t>[副]金翅大鹏天降枪雨</t>
  </si>
  <si>
    <t>[副]金翅大鹏利刃风暴</t>
  </si>
  <si>
    <t>战场-冰麒麟普攻</t>
  </si>
  <si>
    <t>战场-冰麒麟闪击</t>
  </si>
  <si>
    <t>战场-冰麒麟喷射</t>
  </si>
  <si>
    <t>战场-冰麒麟冲击</t>
  </si>
  <si>
    <t>战场-毒麒麟普攻</t>
  </si>
  <si>
    <t>战场-毒麒麟闪击</t>
  </si>
  <si>
    <t>战场-毒麒麟喷射</t>
  </si>
  <si>
    <t>战场-毒麒麟冲击</t>
  </si>
  <si>
    <t>战场-火麒麟普攻</t>
  </si>
  <si>
    <t>战场-火麒麟闪击</t>
  </si>
  <si>
    <t>战场-火麒麟喷射</t>
  </si>
  <si>
    <t>战场-火麒麟冲击</t>
  </si>
  <si>
    <t>战场-雷麒麟普攻</t>
  </si>
  <si>
    <t>战场-雷麒麟闪击</t>
  </si>
  <si>
    <t>战场-雷麒麟喷射</t>
  </si>
  <si>
    <t>战场-雷麒麟冲击</t>
  </si>
  <si>
    <t>[世]毕方利嘴</t>
  </si>
  <si>
    <t>[世]毕方喷火</t>
  </si>
  <si>
    <t>[世]毕方火龙卷</t>
  </si>
  <si>
    <t>[世]冰麒麟普攻</t>
  </si>
  <si>
    <t>[世]冰麒麟闪击</t>
  </si>
  <si>
    <t>[世]冰麒麟喷射</t>
  </si>
  <si>
    <t>[世]冰麒麟冲击</t>
  </si>
  <si>
    <t>[世]混沌普攻1</t>
  </si>
  <si>
    <t>[世]混沌普攻2</t>
  </si>
  <si>
    <t>[世]混沌普攻3</t>
  </si>
  <si>
    <t>[世]混沌冲撞</t>
  </si>
  <si>
    <t>[世]混沌陨石召唤</t>
  </si>
  <si>
    <t>仙灵岛-白凤九普攻</t>
  </si>
  <si>
    <t>仙灵岛-白凤九技能1</t>
  </si>
  <si>
    <t>仙灵岛-白凤九技能2</t>
  </si>
  <si>
    <t>仙灵岛-离怨普攻</t>
  </si>
  <si>
    <t>仙灵岛-离怨技能1</t>
  </si>
  <si>
    <t>仙灵岛-离怨技能2</t>
  </si>
  <si>
    <t>仙灵岛-离怨技能3</t>
  </si>
  <si>
    <t>仙灵岛-擎苍普攻</t>
  </si>
  <si>
    <t>仙灵岛-擎苍技能1</t>
  </si>
  <si>
    <t>仙灵岛-擎苍技能2</t>
  </si>
  <si>
    <t>仙灵岛-擎苍技能3</t>
  </si>
  <si>
    <t>仙灵岛-胭脂普攻</t>
  </si>
  <si>
    <t>仙灵岛-胭脂技能1</t>
  </si>
  <si>
    <t>仙灵岛-胭脂技能2</t>
  </si>
  <si>
    <t>仙灵岛-夜华普攻</t>
  </si>
  <si>
    <t>仙灵岛-夜华技能1</t>
  </si>
  <si>
    <t>仙灵岛-夜华技能2</t>
  </si>
  <si>
    <t>仙灵岛-夜华技能3</t>
  </si>
  <si>
    <t>仙灵岛-折颜普攻</t>
  </si>
  <si>
    <t>仙灵岛-折颜技能1</t>
  </si>
  <si>
    <t>仙灵岛-折颜技能2</t>
  </si>
  <si>
    <t>[金]金翅大鹏普攻</t>
  </si>
  <si>
    <t>[金]金翅大鹏长枪突刺</t>
  </si>
  <si>
    <r>
      <rPr>
        <sz val="11"/>
        <color theme="1"/>
        <rFont val="宋体"/>
        <family val="3"/>
        <charset val="134"/>
        <scheme val="minor"/>
      </rPr>
      <t>[金]金翅大鹏</t>
    </r>
    <r>
      <rPr>
        <sz val="11"/>
        <color theme="1"/>
        <rFont val="宋体"/>
        <family val="3"/>
        <charset val="134"/>
        <scheme val="minor"/>
      </rPr>
      <t>枪出如龙</t>
    </r>
  </si>
  <si>
    <r>
      <rPr>
        <sz val="11"/>
        <color theme="1"/>
        <rFont val="宋体"/>
        <family val="3"/>
        <charset val="134"/>
        <scheme val="minor"/>
      </rPr>
      <t>[金]金翅大鹏</t>
    </r>
    <r>
      <rPr>
        <sz val="11"/>
        <color theme="1"/>
        <rFont val="宋体"/>
        <family val="3"/>
        <charset val="134"/>
        <scheme val="minor"/>
      </rPr>
      <t>天降枪雨</t>
    </r>
  </si>
  <si>
    <r>
      <rPr>
        <sz val="11"/>
        <color theme="1"/>
        <rFont val="宋体"/>
        <family val="3"/>
        <charset val="134"/>
        <scheme val="minor"/>
      </rPr>
      <t>[金]金翅大鹏</t>
    </r>
    <r>
      <rPr>
        <sz val="11"/>
        <color theme="1"/>
        <rFont val="宋体"/>
        <family val="3"/>
        <charset val="134"/>
        <scheme val="minor"/>
      </rPr>
      <t>利刃风暴</t>
    </r>
  </si>
  <si>
    <t>[野]牛妖-砸地</t>
  </si>
  <si>
    <t>[野]牛妖-喷火</t>
  </si>
  <si>
    <t>[野]毕方-喷火</t>
  </si>
  <si>
    <t>[野]毕方-火龙卷</t>
  </si>
  <si>
    <t>[野]金翅大鹏-长枪突刺</t>
  </si>
  <si>
    <r>
      <rPr>
        <sz val="11"/>
        <color theme="1"/>
        <rFont val="宋体"/>
        <family val="3"/>
        <charset val="134"/>
        <scheme val="minor"/>
      </rPr>
      <t>[野]金翅大鹏-</t>
    </r>
    <r>
      <rPr>
        <sz val="11"/>
        <color theme="1"/>
        <rFont val="宋体"/>
        <family val="3"/>
        <charset val="134"/>
        <scheme val="minor"/>
      </rPr>
      <t>枪出如龙</t>
    </r>
  </si>
  <si>
    <r>
      <rPr>
        <sz val="11"/>
        <color theme="1"/>
        <rFont val="宋体"/>
        <family val="3"/>
        <charset val="134"/>
        <scheme val="minor"/>
      </rPr>
      <t>[野]金翅大鹏-</t>
    </r>
    <r>
      <rPr>
        <sz val="11"/>
        <color theme="1"/>
        <rFont val="宋体"/>
        <family val="3"/>
        <charset val="134"/>
        <scheme val="minor"/>
      </rPr>
      <t>天降枪雨</t>
    </r>
  </si>
  <si>
    <r>
      <rPr>
        <sz val="11"/>
        <color theme="1"/>
        <rFont val="宋体"/>
        <family val="3"/>
        <charset val="134"/>
        <scheme val="minor"/>
      </rPr>
      <t>[野]金翅大鹏-</t>
    </r>
    <r>
      <rPr>
        <sz val="11"/>
        <color theme="1"/>
        <rFont val="宋体"/>
        <family val="3"/>
        <charset val="134"/>
        <scheme val="minor"/>
      </rPr>
      <t>利刃风暴</t>
    </r>
  </si>
  <si>
    <t>[野]火麒麟-闪击</t>
  </si>
  <si>
    <t>[野]火麒麟-喷射</t>
  </si>
  <si>
    <t>[野]火麒麟-冲击</t>
  </si>
  <si>
    <t>[野]鲛人王-十字斩杀</t>
  </si>
  <si>
    <r>
      <rPr>
        <sz val="11"/>
        <color theme="1"/>
        <rFont val="宋体"/>
        <family val="3"/>
        <charset val="134"/>
        <scheme val="minor"/>
      </rPr>
      <t>[野]鲛人王</t>
    </r>
    <r>
      <rPr>
        <sz val="11"/>
        <color theme="1"/>
        <rFont val="宋体"/>
        <family val="3"/>
        <charset val="134"/>
        <scheme val="minor"/>
      </rPr>
      <t>-冰锥刺骨</t>
    </r>
  </si>
  <si>
    <t>[特]apc昆仑普攻</t>
  </si>
  <si>
    <t>[野]人型金猊兽-回旋撞击</t>
  </si>
  <si>
    <t>[野]人型金猊兽-爪突</t>
  </si>
  <si>
    <t>[野]兽型金猊兽-甩尾三连击</t>
  </si>
  <si>
    <t>[野]兽型金猊兽-喷火</t>
  </si>
  <si>
    <r>
      <rPr>
        <sz val="11"/>
        <color theme="1"/>
        <rFont val="宋体"/>
        <family val="3"/>
        <charset val="134"/>
        <scheme val="minor"/>
      </rPr>
      <t>[野]天将技能</t>
    </r>
    <r>
      <rPr>
        <sz val="11"/>
        <color theme="1"/>
        <rFont val="宋体"/>
        <family val="3"/>
        <charset val="134"/>
        <scheme val="minor"/>
      </rPr>
      <t>-四连击</t>
    </r>
  </si>
  <si>
    <t>[野]天将技能-冲锋突刺</t>
  </si>
  <si>
    <t>[野]金蟾仙普攻</t>
  </si>
  <si>
    <t>[野]金蟾仙技能01</t>
  </si>
  <si>
    <t>[野]金蟾仙技能02</t>
  </si>
  <si>
    <t>[野]天尸鬼王普攻1</t>
  </si>
  <si>
    <t>[野]天尸鬼王普攻2</t>
  </si>
  <si>
    <t>[野]天尸鬼王跳砸</t>
  </si>
  <si>
    <t>[野]天尸鬼王连续撞击</t>
  </si>
  <si>
    <t>[野]地魔神罗睺普攻1</t>
  </si>
  <si>
    <t>[野]地魔神罗睺普攻2</t>
  </si>
  <si>
    <t>[野]地魔神罗睺-喷火</t>
  </si>
  <si>
    <t>[野]地魔神罗睺-砸地</t>
  </si>
  <si>
    <t>[野]地魔神罗睺-跳劈旋风斩</t>
  </si>
  <si>
    <t>[野]穷奇普攻01</t>
  </si>
  <si>
    <t>[野]穷奇普攻02</t>
  </si>
  <si>
    <t>[野]穷奇甩尾</t>
  </si>
  <si>
    <t>[野]穷奇咆哮</t>
  </si>
  <si>
    <t>[野]穷奇激光</t>
  </si>
  <si>
    <t>[镇]牛妖普攻</t>
  </si>
  <si>
    <t>[镇]牛妖砸地</t>
  </si>
  <si>
    <t>[镇]牛妖喷火</t>
  </si>
  <si>
    <t>[镇]鲛人王普攻</t>
  </si>
  <si>
    <t>[镇]鲛人王十字斩杀</t>
  </si>
  <si>
    <t>[镇]鲛人王冰锥刺骨</t>
  </si>
  <si>
    <t>[镇]毕方普攻</t>
  </si>
  <si>
    <t>[镇]毕方喷火</t>
  </si>
  <si>
    <t>[镇]毕方火龙卷</t>
  </si>
  <si>
    <t>[镇]金翅大鹏普攻</t>
  </si>
  <si>
    <t>[镇]金翅大鹏长枪突刺</t>
  </si>
  <si>
    <t>[镇]金翅大鹏枪出如龙</t>
  </si>
  <si>
    <t>[镇]金翅大鹏天降枪雨</t>
  </si>
  <si>
    <t>[镇]金翅大鹏利刃风暴</t>
  </si>
  <si>
    <t>[镇]火麒麟普攻</t>
  </si>
  <si>
    <t>[镇]火麒麟瞬扑闪击</t>
  </si>
  <si>
    <t>[镇]火麒麟火焰喷射</t>
  </si>
  <si>
    <t>[镇]火麒麟火焰冲击</t>
  </si>
  <si>
    <t>[镇]穷奇普攻01</t>
  </si>
  <si>
    <t>[镇]穷奇普攻02</t>
  </si>
  <si>
    <t>[镇]穷奇甩尾</t>
  </si>
  <si>
    <t>[镇]穷奇咆哮</t>
  </si>
  <si>
    <t>[镇]穷奇激光</t>
  </si>
  <si>
    <t>[镇]混沌普攻01</t>
  </si>
  <si>
    <t>[镇]混沌普攻02</t>
  </si>
  <si>
    <t>[镇]混沌普攻03</t>
  </si>
  <si>
    <t>[镇]混沌冲撞</t>
  </si>
  <si>
    <t>[镇]混沌召唤陨石</t>
  </si>
  <si>
    <t>[镇]毒麒麟普攻</t>
  </si>
  <si>
    <t>[镇]毒麒麟瞬扑闪击</t>
  </si>
  <si>
    <t>[镇]毒麒麟毒液喷射</t>
  </si>
  <si>
    <t>[镇]毒麒麟毒液冲击</t>
  </si>
  <si>
    <t>[镇]天尸鬼王普攻01</t>
  </si>
  <si>
    <t>[镇]天尸鬼王普攻02</t>
  </si>
  <si>
    <t>[镇]天尸鬼王跳砸</t>
  </si>
  <si>
    <t>[镇]天尸鬼王连续撞击</t>
  </si>
  <si>
    <t>[镇]地魔神罗睺普攻1</t>
  </si>
  <si>
    <t>[镇]地魔神罗睺普攻2</t>
  </si>
  <si>
    <t>[镇]地魔神罗睺-喷火</t>
  </si>
  <si>
    <t>[镇]地魔神罗睺-砸地</t>
  </si>
  <si>
    <t>[镇]地魔神罗睺-跳劈旋风斩</t>
  </si>
  <si>
    <t>[战]据点战防御塔攻击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</si>
</sst>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1" fillId="0" borderId="0" xfId="2">
      <alignment vertical="center"/>
    </xf>
    <xf numFmtId="0" fontId="0" fillId="3" borderId="0" xfId="0" applyFill="1"/>
    <xf numFmtId="0" fontId="0" fillId="4" borderId="0" xfId="0" applyFill="1"/>
    <xf numFmtId="0" fontId="1" fillId="0" borderId="0" xfId="2" applyFill="1">
      <alignment vertical="center"/>
    </xf>
    <xf numFmtId="0" fontId="1" fillId="0" borderId="0" xfId="2" applyFont="1" applyFill="1">
      <alignment vertical="center"/>
    </xf>
    <xf numFmtId="0" fontId="1" fillId="2" borderId="0" xfId="2" applyFont="1" applyFill="1">
      <alignment vertical="center"/>
    </xf>
    <xf numFmtId="0" fontId="1" fillId="2" borderId="0" xfId="2" applyFill="1">
      <alignment vertical="center"/>
    </xf>
    <xf numFmtId="0" fontId="1" fillId="5" borderId="0" xfId="2" applyFill="1">
      <alignment vertical="center"/>
    </xf>
    <xf numFmtId="0" fontId="0" fillId="6" borderId="0" xfId="0" applyFill="1"/>
    <xf numFmtId="0" fontId="1" fillId="4" borderId="0" xfId="2" applyFill="1">
      <alignment vertical="center"/>
    </xf>
    <xf numFmtId="0" fontId="1" fillId="0" borderId="0" xfId="2" applyFont="1">
      <alignment vertical="center"/>
    </xf>
    <xf numFmtId="0" fontId="1" fillId="3" borderId="0" xfId="2" applyFill="1">
      <alignment vertical="center"/>
    </xf>
    <xf numFmtId="0" fontId="0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/>
    <xf numFmtId="0" fontId="1" fillId="0" borderId="0" xfId="2" applyNumberFormat="1" applyFont="1">
      <alignment vertical="center"/>
    </xf>
    <xf numFmtId="0" fontId="1" fillId="0" borderId="0" xfId="2" applyNumberFormat="1" applyFill="1">
      <alignment vertical="center"/>
    </xf>
    <xf numFmtId="0" fontId="0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16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39"/>
  <sheetViews>
    <sheetView workbookViewId="0">
      <pane xSplit="3" ySplit="3" topLeftCell="D1342" activePane="bottomRight" state="frozen"/>
      <selection pane="topRight"/>
      <selection pane="bottomLeft"/>
      <selection pane="bottomRight" activeCell="K1356" sqref="K1356"/>
    </sheetView>
  </sheetViews>
  <sheetFormatPr defaultColWidth="9" defaultRowHeight="14.25" x14ac:dyDescent="0.15"/>
  <cols>
    <col min="1" max="1" width="7.375" style="5" customWidth="1"/>
    <col min="2" max="2" width="12.875" style="5" customWidth="1"/>
    <col min="3" max="3" width="20.375" style="5" customWidth="1"/>
    <col min="4" max="5" width="12.875" style="5" customWidth="1"/>
    <col min="6" max="7" width="10.625" style="2" customWidth="1"/>
    <col min="8" max="10" width="13.875" style="2" customWidth="1"/>
    <col min="11" max="11" width="19.375" style="2" customWidth="1"/>
    <col min="12" max="12" width="16.125" style="2" customWidth="1"/>
    <col min="13" max="13" width="7" style="2" customWidth="1"/>
    <col min="14" max="14" width="6.75" style="2" customWidth="1"/>
    <col min="15" max="15" width="6.875" style="2" customWidth="1"/>
    <col min="16" max="16" width="6.625" style="2" customWidth="1"/>
    <col min="17" max="16384" width="9" style="2"/>
  </cols>
  <sheetData>
    <row r="1" spans="1:18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8" t="s">
        <v>14</v>
      </c>
      <c r="P1" s="8" t="s">
        <v>15</v>
      </c>
      <c r="Q1" s="2" t="s">
        <v>16</v>
      </c>
      <c r="R1" s="2" t="s">
        <v>17</v>
      </c>
    </row>
    <row r="2" spans="1:18" x14ac:dyDescent="0.15">
      <c r="A2" s="5" t="s">
        <v>18</v>
      </c>
      <c r="B2" s="6" t="s">
        <v>19</v>
      </c>
      <c r="C2" s="6"/>
      <c r="D2" s="6" t="s">
        <v>20</v>
      </c>
      <c r="E2" s="6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7"/>
      <c r="K2" s="12" t="s">
        <v>26</v>
      </c>
      <c r="L2" s="6" t="s">
        <v>27</v>
      </c>
      <c r="M2" s="12" t="s">
        <v>28</v>
      </c>
      <c r="N2" s="12" t="s">
        <v>29</v>
      </c>
      <c r="O2" s="7" t="s">
        <v>30</v>
      </c>
      <c r="P2" s="7" t="s">
        <v>31</v>
      </c>
    </row>
    <row r="3" spans="1:18" x14ac:dyDescent="0.15">
      <c r="A3" s="5" t="s">
        <v>32</v>
      </c>
      <c r="B3" s="5" t="s">
        <v>32</v>
      </c>
      <c r="C3" s="2"/>
      <c r="D3" s="5" t="s">
        <v>32</v>
      </c>
      <c r="E3" s="5" t="s">
        <v>32</v>
      </c>
      <c r="F3" s="5" t="s">
        <v>32</v>
      </c>
      <c r="G3" s="5" t="s">
        <v>32</v>
      </c>
      <c r="H3" s="8" t="s">
        <v>32</v>
      </c>
      <c r="I3" s="8" t="s">
        <v>32</v>
      </c>
      <c r="J3" s="8"/>
      <c r="K3" s="5" t="s">
        <v>32</v>
      </c>
      <c r="L3" s="5" t="s">
        <v>32</v>
      </c>
      <c r="M3" s="5" t="s">
        <v>32</v>
      </c>
      <c r="N3" s="5" t="s">
        <v>32</v>
      </c>
      <c r="O3" s="8" t="s">
        <v>32</v>
      </c>
      <c r="P3" s="8" t="s">
        <v>32</v>
      </c>
    </row>
    <row r="4" spans="1:18" x14ac:dyDescent="0.15">
      <c r="A4" s="5">
        <v>10001</v>
      </c>
      <c r="B4" s="5">
        <v>10000</v>
      </c>
      <c r="C4" s="5" t="s">
        <v>33</v>
      </c>
      <c r="D4" s="5">
        <v>1</v>
      </c>
      <c r="E4" s="5">
        <v>0</v>
      </c>
      <c r="F4" s="5">
        <v>1</v>
      </c>
      <c r="G4" s="5">
        <v>1000</v>
      </c>
      <c r="H4" s="5">
        <v>5</v>
      </c>
      <c r="I4" s="5">
        <v>0</v>
      </c>
      <c r="J4" s="5" t="str">
        <f>B4&amp;F4</f>
        <v>100001</v>
      </c>
      <c r="K4" s="5">
        <v>10000</v>
      </c>
      <c r="L4" s="5">
        <v>0</v>
      </c>
      <c r="M4" s="5">
        <v>0</v>
      </c>
      <c r="N4" s="5">
        <v>0</v>
      </c>
      <c r="O4" s="2">
        <v>0</v>
      </c>
      <c r="P4" s="2">
        <v>0</v>
      </c>
    </row>
    <row r="5" spans="1:18" x14ac:dyDescent="0.15">
      <c r="A5" s="5">
        <v>10002</v>
      </c>
      <c r="B5" s="5">
        <v>10001</v>
      </c>
      <c r="C5" s="5" t="s">
        <v>34</v>
      </c>
      <c r="D5" s="5">
        <v>2</v>
      </c>
      <c r="E5" s="5">
        <v>0</v>
      </c>
      <c r="F5" s="5">
        <v>1</v>
      </c>
      <c r="G5" s="5">
        <v>1000</v>
      </c>
      <c r="H5" s="5">
        <v>5</v>
      </c>
      <c r="I5" s="5">
        <v>0</v>
      </c>
      <c r="J5" s="5" t="str">
        <f t="shared" ref="J5:J68" si="0">B5&amp;F5</f>
        <v>100011</v>
      </c>
      <c r="K5" s="5">
        <v>10000</v>
      </c>
      <c r="L5" s="5">
        <v>0</v>
      </c>
      <c r="M5" s="5">
        <v>0</v>
      </c>
      <c r="N5" s="5">
        <v>0</v>
      </c>
      <c r="O5" s="2">
        <v>0</v>
      </c>
      <c r="P5" s="2">
        <v>0</v>
      </c>
    </row>
    <row r="6" spans="1:18" x14ac:dyDescent="0.15">
      <c r="A6" s="5">
        <v>10003</v>
      </c>
      <c r="B6" s="5">
        <v>11001</v>
      </c>
      <c r="C6" s="5" t="s">
        <v>35</v>
      </c>
      <c r="D6" s="5">
        <v>1</v>
      </c>
      <c r="E6" s="5">
        <v>0</v>
      </c>
      <c r="F6" s="5">
        <v>1</v>
      </c>
      <c r="G6" s="5">
        <v>500</v>
      </c>
      <c r="H6" s="5">
        <v>5</v>
      </c>
      <c r="I6" s="5">
        <v>0</v>
      </c>
      <c r="J6" s="5" t="str">
        <f t="shared" si="0"/>
        <v>110011</v>
      </c>
      <c r="K6" s="5">
        <v>10000</v>
      </c>
      <c r="L6" s="5">
        <v>0</v>
      </c>
      <c r="M6" s="5">
        <v>0</v>
      </c>
      <c r="N6" s="5">
        <v>0</v>
      </c>
      <c r="O6" s="2">
        <v>0</v>
      </c>
      <c r="P6" s="2">
        <v>0</v>
      </c>
    </row>
    <row r="7" spans="1:18" x14ac:dyDescent="0.15">
      <c r="A7" s="5">
        <v>10004</v>
      </c>
      <c r="B7" s="5">
        <v>11001</v>
      </c>
      <c r="C7" s="5" t="s">
        <v>35</v>
      </c>
      <c r="D7" s="5">
        <v>1</v>
      </c>
      <c r="E7" s="5">
        <v>0</v>
      </c>
      <c r="F7" s="5">
        <v>2</v>
      </c>
      <c r="G7" s="5">
        <v>500</v>
      </c>
      <c r="H7" s="5">
        <v>5</v>
      </c>
      <c r="I7" s="5">
        <v>0</v>
      </c>
      <c r="J7" s="5" t="str">
        <f t="shared" si="0"/>
        <v>110012</v>
      </c>
      <c r="K7" s="5">
        <v>10000</v>
      </c>
      <c r="L7" s="5">
        <v>0</v>
      </c>
      <c r="M7" s="5">
        <v>0</v>
      </c>
      <c r="N7" s="5">
        <v>0</v>
      </c>
      <c r="O7" s="2">
        <v>0</v>
      </c>
      <c r="P7" s="2">
        <v>0</v>
      </c>
    </row>
    <row r="8" spans="1:18" x14ac:dyDescent="0.15">
      <c r="A8" s="5">
        <v>10005</v>
      </c>
      <c r="B8" s="5">
        <v>11001</v>
      </c>
      <c r="C8" s="5" t="s">
        <v>35</v>
      </c>
      <c r="D8" s="5">
        <v>1</v>
      </c>
      <c r="E8" s="5">
        <v>0</v>
      </c>
      <c r="F8" s="5">
        <v>3</v>
      </c>
      <c r="G8" s="5">
        <v>500</v>
      </c>
      <c r="H8" s="5">
        <v>5</v>
      </c>
      <c r="I8" s="5">
        <v>0</v>
      </c>
      <c r="J8" s="5" t="str">
        <f t="shared" si="0"/>
        <v>110013</v>
      </c>
      <c r="K8" s="5">
        <v>10000</v>
      </c>
      <c r="L8" s="5">
        <v>0</v>
      </c>
      <c r="M8" s="5">
        <v>0</v>
      </c>
      <c r="N8" s="5">
        <v>0</v>
      </c>
      <c r="O8" s="2">
        <v>0</v>
      </c>
      <c r="P8" s="2">
        <v>0</v>
      </c>
    </row>
    <row r="9" spans="1:18" x14ac:dyDescent="0.15">
      <c r="A9" s="5">
        <v>10006</v>
      </c>
      <c r="B9" s="5">
        <v>11001</v>
      </c>
      <c r="C9" s="5" t="s">
        <v>35</v>
      </c>
      <c r="D9" s="5">
        <v>1</v>
      </c>
      <c r="E9" s="5">
        <v>0</v>
      </c>
      <c r="F9" s="5">
        <v>4</v>
      </c>
      <c r="G9" s="5">
        <v>500</v>
      </c>
      <c r="H9" s="5">
        <v>5</v>
      </c>
      <c r="I9" s="5">
        <v>0</v>
      </c>
      <c r="J9" s="5" t="str">
        <f t="shared" si="0"/>
        <v>110014</v>
      </c>
      <c r="K9" s="5">
        <v>10000</v>
      </c>
      <c r="L9" s="5">
        <v>0</v>
      </c>
      <c r="M9" s="5">
        <v>0</v>
      </c>
      <c r="N9" s="5">
        <v>0</v>
      </c>
      <c r="O9" s="2">
        <v>0</v>
      </c>
      <c r="P9" s="2">
        <v>0</v>
      </c>
    </row>
    <row r="10" spans="1:18" x14ac:dyDescent="0.15">
      <c r="A10" s="5">
        <v>10007</v>
      </c>
      <c r="B10" s="5">
        <v>11001</v>
      </c>
      <c r="C10" s="5" t="s">
        <v>35</v>
      </c>
      <c r="D10" s="5">
        <v>1</v>
      </c>
      <c r="E10" s="5">
        <v>0</v>
      </c>
      <c r="F10" s="5">
        <v>5</v>
      </c>
      <c r="G10" s="5">
        <v>500</v>
      </c>
      <c r="H10" s="5">
        <v>5</v>
      </c>
      <c r="I10" s="5">
        <v>0</v>
      </c>
      <c r="J10" s="5" t="str">
        <f t="shared" si="0"/>
        <v>110015</v>
      </c>
      <c r="K10" s="5">
        <v>10000</v>
      </c>
      <c r="L10" s="5">
        <v>0</v>
      </c>
      <c r="M10" s="5">
        <v>0</v>
      </c>
      <c r="N10" s="5">
        <v>0</v>
      </c>
      <c r="O10" s="2">
        <v>0</v>
      </c>
      <c r="P10" s="2">
        <v>0</v>
      </c>
    </row>
    <row r="11" spans="1:18" x14ac:dyDescent="0.15">
      <c r="A11" s="5">
        <v>10008</v>
      </c>
      <c r="B11" s="5">
        <v>11001</v>
      </c>
      <c r="C11" s="5" t="s">
        <v>35</v>
      </c>
      <c r="D11" s="5">
        <v>1</v>
      </c>
      <c r="E11" s="5">
        <v>0</v>
      </c>
      <c r="F11" s="5">
        <v>6</v>
      </c>
      <c r="G11" s="5">
        <v>500</v>
      </c>
      <c r="H11" s="5">
        <v>5</v>
      </c>
      <c r="I11" s="5">
        <v>0</v>
      </c>
      <c r="J11" s="5" t="str">
        <f t="shared" si="0"/>
        <v>110016</v>
      </c>
      <c r="K11" s="5">
        <v>10000</v>
      </c>
      <c r="L11" s="5">
        <v>0</v>
      </c>
      <c r="M11" s="5">
        <v>0</v>
      </c>
      <c r="N11" s="5">
        <v>0</v>
      </c>
      <c r="O11" s="2">
        <v>0</v>
      </c>
      <c r="P11" s="2">
        <v>0</v>
      </c>
    </row>
    <row r="12" spans="1:18" x14ac:dyDescent="0.15">
      <c r="A12" s="5">
        <v>10009</v>
      </c>
      <c r="B12" s="5">
        <v>11001</v>
      </c>
      <c r="C12" s="5" t="s">
        <v>35</v>
      </c>
      <c r="D12" s="5">
        <v>1</v>
      </c>
      <c r="E12" s="5">
        <v>0</v>
      </c>
      <c r="F12" s="5">
        <v>7</v>
      </c>
      <c r="G12" s="5">
        <v>500</v>
      </c>
      <c r="H12" s="5">
        <v>5</v>
      </c>
      <c r="I12" s="5">
        <v>0</v>
      </c>
      <c r="J12" s="5" t="str">
        <f t="shared" si="0"/>
        <v>110017</v>
      </c>
      <c r="K12" s="5">
        <v>10000</v>
      </c>
      <c r="L12" s="5">
        <v>0</v>
      </c>
      <c r="M12" s="5">
        <v>0</v>
      </c>
      <c r="N12" s="5">
        <v>0</v>
      </c>
      <c r="O12" s="2">
        <v>0</v>
      </c>
      <c r="P12" s="2">
        <v>0</v>
      </c>
    </row>
    <row r="13" spans="1:18" x14ac:dyDescent="0.15">
      <c r="A13" s="5">
        <v>10010</v>
      </c>
      <c r="B13" s="5">
        <v>11001</v>
      </c>
      <c r="C13" s="5" t="s">
        <v>35</v>
      </c>
      <c r="D13" s="5">
        <v>1</v>
      </c>
      <c r="E13" s="5">
        <v>0</v>
      </c>
      <c r="F13" s="5">
        <v>8</v>
      </c>
      <c r="G13" s="5">
        <v>500</v>
      </c>
      <c r="H13" s="5">
        <v>5</v>
      </c>
      <c r="I13" s="5">
        <v>0</v>
      </c>
      <c r="J13" s="5" t="str">
        <f t="shared" si="0"/>
        <v>110018</v>
      </c>
      <c r="K13" s="5">
        <v>10000</v>
      </c>
      <c r="L13" s="5">
        <v>0</v>
      </c>
      <c r="M13" s="5">
        <v>0</v>
      </c>
      <c r="N13" s="5">
        <v>0</v>
      </c>
      <c r="O13" s="2">
        <v>0</v>
      </c>
      <c r="P13" s="2">
        <v>0</v>
      </c>
    </row>
    <row r="14" spans="1:18" x14ac:dyDescent="0.15">
      <c r="A14" s="5">
        <v>10011</v>
      </c>
      <c r="B14" s="5">
        <v>11001</v>
      </c>
      <c r="C14" s="5" t="s">
        <v>35</v>
      </c>
      <c r="D14" s="5">
        <v>1</v>
      </c>
      <c r="E14" s="5">
        <v>0</v>
      </c>
      <c r="F14" s="5">
        <v>9</v>
      </c>
      <c r="G14" s="5">
        <v>500</v>
      </c>
      <c r="H14" s="5">
        <v>5</v>
      </c>
      <c r="I14" s="5">
        <v>0</v>
      </c>
      <c r="J14" s="5" t="str">
        <f t="shared" si="0"/>
        <v>110019</v>
      </c>
      <c r="K14" s="5">
        <v>10000</v>
      </c>
      <c r="L14" s="5">
        <v>0</v>
      </c>
      <c r="M14" s="5">
        <v>0</v>
      </c>
      <c r="N14" s="5">
        <v>0</v>
      </c>
      <c r="O14" s="2">
        <v>0</v>
      </c>
      <c r="P14" s="2">
        <v>0</v>
      </c>
    </row>
    <row r="15" spans="1:18" x14ac:dyDescent="0.15">
      <c r="A15" s="5">
        <v>10012</v>
      </c>
      <c r="B15" s="5">
        <v>11001</v>
      </c>
      <c r="C15" s="5" t="s">
        <v>35</v>
      </c>
      <c r="D15" s="5">
        <v>1</v>
      </c>
      <c r="E15" s="5">
        <v>0</v>
      </c>
      <c r="F15" s="5">
        <v>10</v>
      </c>
      <c r="G15" s="5">
        <v>500</v>
      </c>
      <c r="H15" s="5">
        <v>5</v>
      </c>
      <c r="I15" s="5">
        <v>0</v>
      </c>
      <c r="J15" s="5" t="str">
        <f t="shared" si="0"/>
        <v>1100110</v>
      </c>
      <c r="K15" s="5">
        <v>10000</v>
      </c>
      <c r="L15" s="5">
        <v>0</v>
      </c>
      <c r="M15" s="5">
        <v>0</v>
      </c>
      <c r="N15" s="5">
        <v>0</v>
      </c>
      <c r="O15" s="2">
        <v>0</v>
      </c>
      <c r="P15" s="2">
        <v>0</v>
      </c>
    </row>
    <row r="16" spans="1:18" x14ac:dyDescent="0.15">
      <c r="A16" s="5">
        <v>10013</v>
      </c>
      <c r="B16" s="5">
        <v>11001</v>
      </c>
      <c r="C16" s="5" t="s">
        <v>35</v>
      </c>
      <c r="D16" s="5">
        <v>1</v>
      </c>
      <c r="E16" s="5">
        <v>0</v>
      </c>
      <c r="F16" s="5">
        <v>11</v>
      </c>
      <c r="G16" s="5">
        <v>500</v>
      </c>
      <c r="H16" s="5">
        <v>5</v>
      </c>
      <c r="I16" s="5">
        <v>0</v>
      </c>
      <c r="J16" s="5" t="str">
        <f t="shared" si="0"/>
        <v>1100111</v>
      </c>
      <c r="K16" s="5">
        <v>10000</v>
      </c>
      <c r="L16" s="5">
        <v>0</v>
      </c>
      <c r="M16" s="5">
        <v>0</v>
      </c>
      <c r="N16" s="5">
        <v>0</v>
      </c>
      <c r="O16" s="2">
        <v>0</v>
      </c>
      <c r="P16" s="2">
        <v>0</v>
      </c>
    </row>
    <row r="17" spans="1:16" x14ac:dyDescent="0.15">
      <c r="A17" s="5">
        <v>10014</v>
      </c>
      <c r="B17" s="5">
        <v>11001</v>
      </c>
      <c r="C17" s="5" t="s">
        <v>35</v>
      </c>
      <c r="D17" s="5">
        <v>1</v>
      </c>
      <c r="E17" s="5">
        <v>0</v>
      </c>
      <c r="F17" s="5">
        <v>12</v>
      </c>
      <c r="G17" s="5">
        <v>500</v>
      </c>
      <c r="H17" s="5">
        <v>5</v>
      </c>
      <c r="I17" s="5">
        <v>0</v>
      </c>
      <c r="J17" s="5" t="str">
        <f t="shared" si="0"/>
        <v>1100112</v>
      </c>
      <c r="K17" s="5">
        <v>10000</v>
      </c>
      <c r="L17" s="5">
        <v>0</v>
      </c>
      <c r="M17" s="5">
        <v>0</v>
      </c>
      <c r="N17" s="5">
        <v>0</v>
      </c>
      <c r="O17" s="2">
        <v>0</v>
      </c>
      <c r="P17" s="2">
        <v>0</v>
      </c>
    </row>
    <row r="18" spans="1:16" x14ac:dyDescent="0.15">
      <c r="A18" s="5">
        <v>10015</v>
      </c>
      <c r="B18" s="5">
        <v>11001</v>
      </c>
      <c r="C18" s="5" t="s">
        <v>35</v>
      </c>
      <c r="D18" s="5">
        <v>1</v>
      </c>
      <c r="E18" s="5">
        <v>0</v>
      </c>
      <c r="F18" s="5">
        <v>13</v>
      </c>
      <c r="G18" s="5">
        <v>500</v>
      </c>
      <c r="H18" s="5">
        <v>5</v>
      </c>
      <c r="I18" s="5">
        <v>0</v>
      </c>
      <c r="J18" s="5" t="str">
        <f t="shared" si="0"/>
        <v>1100113</v>
      </c>
      <c r="K18" s="5">
        <v>10000</v>
      </c>
      <c r="L18" s="5">
        <v>0</v>
      </c>
      <c r="M18" s="5">
        <v>0</v>
      </c>
      <c r="N18" s="5">
        <v>0</v>
      </c>
      <c r="O18" s="2">
        <v>0</v>
      </c>
      <c r="P18" s="2">
        <v>0</v>
      </c>
    </row>
    <row r="19" spans="1:16" x14ac:dyDescent="0.15">
      <c r="A19" s="5">
        <v>10016</v>
      </c>
      <c r="B19" s="5">
        <v>11001</v>
      </c>
      <c r="C19" s="5" t="s">
        <v>35</v>
      </c>
      <c r="D19" s="5">
        <v>1</v>
      </c>
      <c r="E19" s="5">
        <v>0</v>
      </c>
      <c r="F19" s="5">
        <v>14</v>
      </c>
      <c r="G19" s="5">
        <v>500</v>
      </c>
      <c r="H19" s="5">
        <v>5</v>
      </c>
      <c r="I19" s="5">
        <v>0</v>
      </c>
      <c r="J19" s="5" t="str">
        <f t="shared" si="0"/>
        <v>1100114</v>
      </c>
      <c r="K19" s="5">
        <v>10000</v>
      </c>
      <c r="L19" s="5">
        <v>0</v>
      </c>
      <c r="M19" s="5">
        <v>0</v>
      </c>
      <c r="N19" s="5">
        <v>0</v>
      </c>
      <c r="O19" s="2">
        <v>0</v>
      </c>
      <c r="P19" s="2">
        <v>0</v>
      </c>
    </row>
    <row r="20" spans="1:16" x14ac:dyDescent="0.15">
      <c r="A20" s="5">
        <v>10017</v>
      </c>
      <c r="B20" s="5">
        <v>11001</v>
      </c>
      <c r="C20" s="5" t="s">
        <v>35</v>
      </c>
      <c r="D20" s="5">
        <v>1</v>
      </c>
      <c r="E20" s="5">
        <v>0</v>
      </c>
      <c r="F20" s="5">
        <v>15</v>
      </c>
      <c r="G20" s="5">
        <v>500</v>
      </c>
      <c r="H20" s="5">
        <v>5</v>
      </c>
      <c r="I20" s="5">
        <v>0</v>
      </c>
      <c r="J20" s="5" t="str">
        <f t="shared" si="0"/>
        <v>1100115</v>
      </c>
      <c r="K20" s="5">
        <v>10000</v>
      </c>
      <c r="L20" s="5">
        <v>0</v>
      </c>
      <c r="M20" s="5">
        <v>0</v>
      </c>
      <c r="N20" s="5">
        <v>0</v>
      </c>
      <c r="O20" s="2">
        <v>0</v>
      </c>
      <c r="P20" s="2">
        <v>0</v>
      </c>
    </row>
    <row r="21" spans="1:16" x14ac:dyDescent="0.15">
      <c r="A21" s="5">
        <v>10018</v>
      </c>
      <c r="B21" s="5">
        <v>11001</v>
      </c>
      <c r="C21" s="5" t="s">
        <v>35</v>
      </c>
      <c r="D21" s="5">
        <v>1</v>
      </c>
      <c r="E21" s="5">
        <v>0</v>
      </c>
      <c r="F21" s="5">
        <v>16</v>
      </c>
      <c r="G21" s="5">
        <v>500</v>
      </c>
      <c r="H21" s="5">
        <v>5</v>
      </c>
      <c r="I21" s="5">
        <v>0</v>
      </c>
      <c r="J21" s="5" t="str">
        <f t="shared" si="0"/>
        <v>1100116</v>
      </c>
      <c r="K21" s="5">
        <v>10000</v>
      </c>
      <c r="L21" s="5">
        <v>0</v>
      </c>
      <c r="M21" s="5">
        <v>0</v>
      </c>
      <c r="N21" s="5">
        <v>0</v>
      </c>
      <c r="O21" s="2">
        <v>0</v>
      </c>
      <c r="P21" s="2">
        <v>0</v>
      </c>
    </row>
    <row r="22" spans="1:16" x14ac:dyDescent="0.15">
      <c r="A22" s="5">
        <v>10019</v>
      </c>
      <c r="B22" s="5">
        <v>11001</v>
      </c>
      <c r="C22" s="5" t="s">
        <v>35</v>
      </c>
      <c r="D22" s="5">
        <v>1</v>
      </c>
      <c r="E22" s="5">
        <v>0</v>
      </c>
      <c r="F22" s="5">
        <v>17</v>
      </c>
      <c r="G22" s="5">
        <v>500</v>
      </c>
      <c r="H22" s="5">
        <v>5</v>
      </c>
      <c r="I22" s="5">
        <v>0</v>
      </c>
      <c r="J22" s="5" t="str">
        <f t="shared" si="0"/>
        <v>1100117</v>
      </c>
      <c r="K22" s="5">
        <v>10000</v>
      </c>
      <c r="L22" s="5">
        <v>0</v>
      </c>
      <c r="M22" s="5">
        <v>0</v>
      </c>
      <c r="N22" s="5">
        <v>0</v>
      </c>
      <c r="O22" s="2">
        <v>0</v>
      </c>
      <c r="P22" s="2">
        <v>0</v>
      </c>
    </row>
    <row r="23" spans="1:16" x14ac:dyDescent="0.15">
      <c r="A23" s="5">
        <v>10020</v>
      </c>
      <c r="B23" s="5">
        <v>11001</v>
      </c>
      <c r="C23" s="5" t="s">
        <v>35</v>
      </c>
      <c r="D23" s="5">
        <v>1</v>
      </c>
      <c r="E23" s="5">
        <v>0</v>
      </c>
      <c r="F23" s="5">
        <v>18</v>
      </c>
      <c r="G23" s="5">
        <v>500</v>
      </c>
      <c r="H23" s="5">
        <v>5</v>
      </c>
      <c r="I23" s="5">
        <v>0</v>
      </c>
      <c r="J23" s="5" t="str">
        <f t="shared" si="0"/>
        <v>1100118</v>
      </c>
      <c r="K23" s="5">
        <v>10000</v>
      </c>
      <c r="L23" s="5">
        <v>0</v>
      </c>
      <c r="M23" s="5">
        <v>0</v>
      </c>
      <c r="N23" s="5">
        <v>0</v>
      </c>
      <c r="O23" s="2">
        <v>0</v>
      </c>
      <c r="P23" s="2">
        <v>0</v>
      </c>
    </row>
    <row r="24" spans="1:16" x14ac:dyDescent="0.15">
      <c r="A24" s="5">
        <v>10021</v>
      </c>
      <c r="B24" s="5">
        <v>11001</v>
      </c>
      <c r="C24" s="5" t="s">
        <v>35</v>
      </c>
      <c r="D24" s="5">
        <v>1</v>
      </c>
      <c r="E24" s="5">
        <v>0</v>
      </c>
      <c r="F24" s="5">
        <v>19</v>
      </c>
      <c r="G24" s="5">
        <v>500</v>
      </c>
      <c r="H24" s="5">
        <v>5</v>
      </c>
      <c r="I24" s="5">
        <v>0</v>
      </c>
      <c r="J24" s="5" t="str">
        <f t="shared" si="0"/>
        <v>1100119</v>
      </c>
      <c r="K24" s="5">
        <v>10000</v>
      </c>
      <c r="L24" s="5">
        <v>0</v>
      </c>
      <c r="M24" s="5">
        <v>0</v>
      </c>
      <c r="N24" s="5">
        <v>0</v>
      </c>
      <c r="O24" s="2">
        <v>0</v>
      </c>
      <c r="P24" s="2">
        <v>0</v>
      </c>
    </row>
    <row r="25" spans="1:16" x14ac:dyDescent="0.15">
      <c r="A25" s="5">
        <v>10022</v>
      </c>
      <c r="B25" s="5">
        <v>11001</v>
      </c>
      <c r="C25" s="5" t="s">
        <v>35</v>
      </c>
      <c r="D25" s="5">
        <v>1</v>
      </c>
      <c r="E25" s="5">
        <v>0</v>
      </c>
      <c r="F25" s="5">
        <v>20</v>
      </c>
      <c r="G25" s="5">
        <v>500</v>
      </c>
      <c r="H25" s="5">
        <v>5</v>
      </c>
      <c r="I25" s="5">
        <v>0</v>
      </c>
      <c r="J25" s="5" t="str">
        <f t="shared" si="0"/>
        <v>1100120</v>
      </c>
      <c r="K25" s="5">
        <v>10000</v>
      </c>
      <c r="L25" s="5">
        <v>0</v>
      </c>
      <c r="M25" s="5">
        <v>0</v>
      </c>
      <c r="N25" s="5">
        <v>0</v>
      </c>
      <c r="O25" s="2">
        <v>0</v>
      </c>
      <c r="P25" s="2">
        <v>0</v>
      </c>
    </row>
    <row r="26" spans="1:16" x14ac:dyDescent="0.15">
      <c r="A26" s="5">
        <v>10023</v>
      </c>
      <c r="B26" s="5">
        <v>11001</v>
      </c>
      <c r="C26" s="5" t="s">
        <v>35</v>
      </c>
      <c r="D26" s="5">
        <v>1</v>
      </c>
      <c r="E26" s="5">
        <v>0</v>
      </c>
      <c r="F26" s="5">
        <v>21</v>
      </c>
      <c r="G26" s="5">
        <v>500</v>
      </c>
      <c r="H26" s="5">
        <v>5</v>
      </c>
      <c r="I26" s="5">
        <v>0</v>
      </c>
      <c r="J26" s="5" t="str">
        <f t="shared" si="0"/>
        <v>1100121</v>
      </c>
      <c r="K26" s="5">
        <v>10000</v>
      </c>
      <c r="L26" s="5">
        <v>0</v>
      </c>
      <c r="M26" s="5">
        <v>0</v>
      </c>
      <c r="N26" s="5">
        <v>0</v>
      </c>
      <c r="O26" s="2">
        <v>0</v>
      </c>
      <c r="P26" s="2">
        <v>0</v>
      </c>
    </row>
    <row r="27" spans="1:16" x14ac:dyDescent="0.15">
      <c r="A27" s="5">
        <v>10024</v>
      </c>
      <c r="B27" s="5">
        <v>11001</v>
      </c>
      <c r="C27" s="5" t="s">
        <v>35</v>
      </c>
      <c r="D27" s="5">
        <v>1</v>
      </c>
      <c r="E27" s="5">
        <v>0</v>
      </c>
      <c r="F27" s="5">
        <v>22</v>
      </c>
      <c r="G27" s="5">
        <v>500</v>
      </c>
      <c r="H27" s="5">
        <v>5</v>
      </c>
      <c r="I27" s="5">
        <v>0</v>
      </c>
      <c r="J27" s="5" t="str">
        <f t="shared" si="0"/>
        <v>1100122</v>
      </c>
      <c r="K27" s="5">
        <v>10000</v>
      </c>
      <c r="L27" s="5">
        <v>0</v>
      </c>
      <c r="M27" s="5">
        <v>0</v>
      </c>
      <c r="N27" s="5">
        <v>0</v>
      </c>
      <c r="O27" s="2">
        <v>0</v>
      </c>
      <c r="P27" s="2">
        <v>0</v>
      </c>
    </row>
    <row r="28" spans="1:16" x14ac:dyDescent="0.15">
      <c r="A28" s="5">
        <v>10025</v>
      </c>
      <c r="B28" s="5">
        <v>11001</v>
      </c>
      <c r="C28" s="5" t="s">
        <v>35</v>
      </c>
      <c r="D28" s="5">
        <v>1</v>
      </c>
      <c r="E28" s="5">
        <v>0</v>
      </c>
      <c r="F28" s="5">
        <v>23</v>
      </c>
      <c r="G28" s="5">
        <v>500</v>
      </c>
      <c r="H28" s="5">
        <v>5</v>
      </c>
      <c r="I28" s="5">
        <v>0</v>
      </c>
      <c r="J28" s="5" t="str">
        <f t="shared" si="0"/>
        <v>1100123</v>
      </c>
      <c r="K28" s="5">
        <v>10000</v>
      </c>
      <c r="L28" s="5">
        <v>0</v>
      </c>
      <c r="M28" s="5">
        <v>0</v>
      </c>
      <c r="N28" s="5">
        <v>0</v>
      </c>
      <c r="O28" s="2">
        <v>0</v>
      </c>
      <c r="P28" s="2">
        <v>0</v>
      </c>
    </row>
    <row r="29" spans="1:16" x14ac:dyDescent="0.15">
      <c r="A29" s="5">
        <v>10026</v>
      </c>
      <c r="B29" s="5">
        <v>11001</v>
      </c>
      <c r="C29" s="5" t="s">
        <v>35</v>
      </c>
      <c r="D29" s="5">
        <v>1</v>
      </c>
      <c r="E29" s="5">
        <v>0</v>
      </c>
      <c r="F29" s="5">
        <v>24</v>
      </c>
      <c r="G29" s="5">
        <v>500</v>
      </c>
      <c r="H29" s="5">
        <v>5</v>
      </c>
      <c r="I29" s="5">
        <v>0</v>
      </c>
      <c r="J29" s="5" t="str">
        <f t="shared" si="0"/>
        <v>1100124</v>
      </c>
      <c r="K29" s="5">
        <v>10000</v>
      </c>
      <c r="L29" s="5">
        <v>0</v>
      </c>
      <c r="M29" s="5">
        <v>0</v>
      </c>
      <c r="N29" s="5">
        <v>0</v>
      </c>
      <c r="O29" s="2">
        <v>0</v>
      </c>
      <c r="P29" s="2">
        <v>0</v>
      </c>
    </row>
    <row r="30" spans="1:16" x14ac:dyDescent="0.15">
      <c r="A30" s="5">
        <v>10027</v>
      </c>
      <c r="B30" s="5">
        <v>11001</v>
      </c>
      <c r="C30" s="5" t="s">
        <v>35</v>
      </c>
      <c r="D30" s="5">
        <v>1</v>
      </c>
      <c r="E30" s="5">
        <v>0</v>
      </c>
      <c r="F30" s="5">
        <v>25</v>
      </c>
      <c r="G30" s="5">
        <v>500</v>
      </c>
      <c r="H30" s="5">
        <v>5</v>
      </c>
      <c r="I30" s="5">
        <v>0</v>
      </c>
      <c r="J30" s="5" t="str">
        <f t="shared" si="0"/>
        <v>1100125</v>
      </c>
      <c r="K30" s="5">
        <v>10000</v>
      </c>
      <c r="L30" s="5">
        <v>0</v>
      </c>
      <c r="M30" s="5">
        <v>0</v>
      </c>
      <c r="N30" s="5">
        <v>0</v>
      </c>
      <c r="O30" s="2">
        <v>0</v>
      </c>
      <c r="P30" s="2">
        <v>0</v>
      </c>
    </row>
    <row r="31" spans="1:16" x14ac:dyDescent="0.15">
      <c r="A31" s="5">
        <v>10028</v>
      </c>
      <c r="B31" s="5">
        <v>11001</v>
      </c>
      <c r="C31" s="5" t="s">
        <v>35</v>
      </c>
      <c r="D31" s="5">
        <v>1</v>
      </c>
      <c r="E31" s="5">
        <v>0</v>
      </c>
      <c r="F31" s="5">
        <v>26</v>
      </c>
      <c r="G31" s="5">
        <v>500</v>
      </c>
      <c r="H31" s="5">
        <v>5</v>
      </c>
      <c r="I31" s="5">
        <v>0</v>
      </c>
      <c r="J31" s="5" t="str">
        <f t="shared" si="0"/>
        <v>1100126</v>
      </c>
      <c r="K31" s="5">
        <v>10000</v>
      </c>
      <c r="L31" s="5">
        <v>0</v>
      </c>
      <c r="M31" s="5">
        <v>0</v>
      </c>
      <c r="N31" s="5">
        <v>0</v>
      </c>
      <c r="O31" s="2">
        <v>0</v>
      </c>
      <c r="P31" s="2">
        <v>0</v>
      </c>
    </row>
    <row r="32" spans="1:16" x14ac:dyDescent="0.15">
      <c r="A32" s="5">
        <v>10029</v>
      </c>
      <c r="B32" s="5">
        <v>11001</v>
      </c>
      <c r="C32" s="5" t="s">
        <v>35</v>
      </c>
      <c r="D32" s="5">
        <v>1</v>
      </c>
      <c r="E32" s="5">
        <v>0</v>
      </c>
      <c r="F32" s="5">
        <v>27</v>
      </c>
      <c r="G32" s="5">
        <v>500</v>
      </c>
      <c r="H32" s="5">
        <v>5</v>
      </c>
      <c r="I32" s="5">
        <v>0</v>
      </c>
      <c r="J32" s="5" t="str">
        <f t="shared" si="0"/>
        <v>1100127</v>
      </c>
      <c r="K32" s="5">
        <v>10000</v>
      </c>
      <c r="L32" s="5">
        <v>0</v>
      </c>
      <c r="M32" s="5">
        <v>0</v>
      </c>
      <c r="N32" s="5">
        <v>0</v>
      </c>
      <c r="O32" s="2">
        <v>0</v>
      </c>
      <c r="P32" s="2">
        <v>0</v>
      </c>
    </row>
    <row r="33" spans="1:16" x14ac:dyDescent="0.15">
      <c r="A33" s="5">
        <v>10030</v>
      </c>
      <c r="B33" s="5">
        <v>11001</v>
      </c>
      <c r="C33" s="5" t="s">
        <v>35</v>
      </c>
      <c r="D33" s="5">
        <v>1</v>
      </c>
      <c r="E33" s="5">
        <v>0</v>
      </c>
      <c r="F33" s="5">
        <v>28</v>
      </c>
      <c r="G33" s="5">
        <v>500</v>
      </c>
      <c r="H33" s="5">
        <v>5</v>
      </c>
      <c r="I33" s="5">
        <v>0</v>
      </c>
      <c r="J33" s="5" t="str">
        <f t="shared" si="0"/>
        <v>1100128</v>
      </c>
      <c r="K33" s="5">
        <v>10000</v>
      </c>
      <c r="L33" s="5">
        <v>0</v>
      </c>
      <c r="M33" s="5">
        <v>0</v>
      </c>
      <c r="N33" s="5">
        <v>0</v>
      </c>
      <c r="O33" s="2">
        <v>0</v>
      </c>
      <c r="P33" s="2">
        <v>0</v>
      </c>
    </row>
    <row r="34" spans="1:16" x14ac:dyDescent="0.15">
      <c r="A34" s="5">
        <v>10031</v>
      </c>
      <c r="B34" s="5">
        <v>11001</v>
      </c>
      <c r="C34" s="5" t="s">
        <v>35</v>
      </c>
      <c r="D34" s="5">
        <v>1</v>
      </c>
      <c r="E34" s="5">
        <v>0</v>
      </c>
      <c r="F34" s="5">
        <v>29</v>
      </c>
      <c r="G34" s="5">
        <v>500</v>
      </c>
      <c r="H34" s="5">
        <v>5</v>
      </c>
      <c r="I34" s="5">
        <v>0</v>
      </c>
      <c r="J34" s="5" t="str">
        <f t="shared" si="0"/>
        <v>1100129</v>
      </c>
      <c r="K34" s="5">
        <v>10000</v>
      </c>
      <c r="L34" s="5">
        <v>0</v>
      </c>
      <c r="M34" s="5">
        <v>0</v>
      </c>
      <c r="N34" s="5">
        <v>0</v>
      </c>
      <c r="O34" s="2">
        <v>0</v>
      </c>
      <c r="P34" s="2">
        <v>0</v>
      </c>
    </row>
    <row r="35" spans="1:16" x14ac:dyDescent="0.15">
      <c r="A35" s="5">
        <v>10032</v>
      </c>
      <c r="B35" s="5">
        <v>11001</v>
      </c>
      <c r="C35" s="5" t="s">
        <v>35</v>
      </c>
      <c r="D35" s="5">
        <v>1</v>
      </c>
      <c r="E35" s="5">
        <v>0</v>
      </c>
      <c r="F35" s="5">
        <v>30</v>
      </c>
      <c r="G35" s="5">
        <v>500</v>
      </c>
      <c r="H35" s="5">
        <v>5</v>
      </c>
      <c r="I35" s="5">
        <v>0</v>
      </c>
      <c r="J35" s="5" t="str">
        <f t="shared" si="0"/>
        <v>1100130</v>
      </c>
      <c r="K35" s="5">
        <v>10000</v>
      </c>
      <c r="L35" s="5">
        <v>0</v>
      </c>
      <c r="M35" s="5">
        <v>0</v>
      </c>
      <c r="N35" s="5">
        <v>0</v>
      </c>
      <c r="O35" s="2">
        <v>0</v>
      </c>
      <c r="P35" s="2">
        <v>0</v>
      </c>
    </row>
    <row r="36" spans="1:16" x14ac:dyDescent="0.15">
      <c r="A36" s="5">
        <v>10033</v>
      </c>
      <c r="B36" s="5">
        <v>11001</v>
      </c>
      <c r="C36" s="5" t="s">
        <v>35</v>
      </c>
      <c r="D36" s="5">
        <v>1</v>
      </c>
      <c r="E36" s="5">
        <v>0</v>
      </c>
      <c r="F36" s="5">
        <v>31</v>
      </c>
      <c r="G36" s="5">
        <v>500</v>
      </c>
      <c r="H36" s="5">
        <v>5</v>
      </c>
      <c r="I36" s="5">
        <v>0</v>
      </c>
      <c r="J36" s="5" t="str">
        <f t="shared" si="0"/>
        <v>1100131</v>
      </c>
      <c r="K36" s="5">
        <v>10000</v>
      </c>
      <c r="L36" s="5">
        <v>0</v>
      </c>
      <c r="M36" s="5">
        <v>0</v>
      </c>
      <c r="N36" s="5">
        <v>0</v>
      </c>
      <c r="O36" s="2">
        <v>0</v>
      </c>
      <c r="P36" s="2">
        <v>0</v>
      </c>
    </row>
    <row r="37" spans="1:16" x14ac:dyDescent="0.15">
      <c r="A37" s="5">
        <v>10034</v>
      </c>
      <c r="B37" s="5">
        <v>11001</v>
      </c>
      <c r="C37" s="5" t="s">
        <v>35</v>
      </c>
      <c r="D37" s="5">
        <v>1</v>
      </c>
      <c r="E37" s="5">
        <v>0</v>
      </c>
      <c r="F37" s="5">
        <v>32</v>
      </c>
      <c r="G37" s="5">
        <v>500</v>
      </c>
      <c r="H37" s="5">
        <v>5</v>
      </c>
      <c r="I37" s="5">
        <v>0</v>
      </c>
      <c r="J37" s="5" t="str">
        <f t="shared" si="0"/>
        <v>1100132</v>
      </c>
      <c r="K37" s="5">
        <v>10000</v>
      </c>
      <c r="L37" s="5">
        <v>0</v>
      </c>
      <c r="M37" s="5">
        <v>0</v>
      </c>
      <c r="N37" s="5">
        <v>0</v>
      </c>
      <c r="O37" s="2">
        <v>0</v>
      </c>
      <c r="P37" s="2">
        <v>0</v>
      </c>
    </row>
    <row r="38" spans="1:16" x14ac:dyDescent="0.15">
      <c r="A38" s="5">
        <v>10035</v>
      </c>
      <c r="B38" s="5">
        <v>11001</v>
      </c>
      <c r="C38" s="5" t="s">
        <v>35</v>
      </c>
      <c r="D38" s="5">
        <v>1</v>
      </c>
      <c r="E38" s="5">
        <v>0</v>
      </c>
      <c r="F38" s="5">
        <v>33</v>
      </c>
      <c r="G38" s="5">
        <v>500</v>
      </c>
      <c r="H38" s="5">
        <v>5</v>
      </c>
      <c r="I38" s="5">
        <v>0</v>
      </c>
      <c r="J38" s="5" t="str">
        <f t="shared" si="0"/>
        <v>1100133</v>
      </c>
      <c r="K38" s="5">
        <v>10000</v>
      </c>
      <c r="L38" s="5">
        <v>0</v>
      </c>
      <c r="M38" s="5">
        <v>0</v>
      </c>
      <c r="N38" s="5">
        <v>0</v>
      </c>
      <c r="O38" s="2">
        <v>0</v>
      </c>
      <c r="P38" s="2">
        <v>0</v>
      </c>
    </row>
    <row r="39" spans="1:16" x14ac:dyDescent="0.15">
      <c r="A39" s="5">
        <v>10036</v>
      </c>
      <c r="B39" s="5">
        <v>11001</v>
      </c>
      <c r="C39" s="5" t="s">
        <v>35</v>
      </c>
      <c r="D39" s="5">
        <v>1</v>
      </c>
      <c r="E39" s="5">
        <v>0</v>
      </c>
      <c r="F39" s="5">
        <v>34</v>
      </c>
      <c r="G39" s="5">
        <v>500</v>
      </c>
      <c r="H39" s="5">
        <v>5</v>
      </c>
      <c r="I39" s="5">
        <v>0</v>
      </c>
      <c r="J39" s="5" t="str">
        <f t="shared" si="0"/>
        <v>1100134</v>
      </c>
      <c r="K39" s="5">
        <v>10000</v>
      </c>
      <c r="L39" s="5">
        <v>0</v>
      </c>
      <c r="M39" s="5">
        <v>0</v>
      </c>
      <c r="N39" s="5">
        <v>0</v>
      </c>
      <c r="O39" s="2">
        <v>0</v>
      </c>
      <c r="P39" s="2">
        <v>0</v>
      </c>
    </row>
    <row r="40" spans="1:16" x14ac:dyDescent="0.15">
      <c r="A40" s="5">
        <v>10037</v>
      </c>
      <c r="B40" s="5">
        <v>11001</v>
      </c>
      <c r="C40" s="5" t="s">
        <v>35</v>
      </c>
      <c r="D40" s="5">
        <v>1</v>
      </c>
      <c r="E40" s="5">
        <v>0</v>
      </c>
      <c r="F40" s="5">
        <v>35</v>
      </c>
      <c r="G40" s="5">
        <v>500</v>
      </c>
      <c r="H40" s="5">
        <v>5</v>
      </c>
      <c r="I40" s="5">
        <v>0</v>
      </c>
      <c r="J40" s="5" t="str">
        <f t="shared" si="0"/>
        <v>1100135</v>
      </c>
      <c r="K40" s="5">
        <v>10000</v>
      </c>
      <c r="L40" s="5">
        <v>0</v>
      </c>
      <c r="M40" s="5">
        <v>0</v>
      </c>
      <c r="N40" s="5">
        <v>0</v>
      </c>
      <c r="O40" s="2">
        <v>0</v>
      </c>
      <c r="P40" s="2">
        <v>0</v>
      </c>
    </row>
    <row r="41" spans="1:16" x14ac:dyDescent="0.15">
      <c r="A41" s="5">
        <v>10038</v>
      </c>
      <c r="B41" s="5">
        <v>11001</v>
      </c>
      <c r="C41" s="5" t="s">
        <v>35</v>
      </c>
      <c r="D41" s="5">
        <v>1</v>
      </c>
      <c r="E41" s="5">
        <v>0</v>
      </c>
      <c r="F41" s="5">
        <v>36</v>
      </c>
      <c r="G41" s="5">
        <v>500</v>
      </c>
      <c r="H41" s="5">
        <v>5</v>
      </c>
      <c r="I41" s="5">
        <v>0</v>
      </c>
      <c r="J41" s="5" t="str">
        <f t="shared" si="0"/>
        <v>1100136</v>
      </c>
      <c r="K41" s="5">
        <v>10000</v>
      </c>
      <c r="L41" s="5">
        <v>0</v>
      </c>
      <c r="M41" s="5">
        <v>0</v>
      </c>
      <c r="N41" s="5">
        <v>0</v>
      </c>
      <c r="O41" s="2">
        <v>0</v>
      </c>
      <c r="P41" s="2">
        <v>0</v>
      </c>
    </row>
    <row r="42" spans="1:16" x14ac:dyDescent="0.15">
      <c r="A42" s="5">
        <v>10039</v>
      </c>
      <c r="B42" s="5">
        <v>11001</v>
      </c>
      <c r="C42" s="5" t="s">
        <v>35</v>
      </c>
      <c r="D42" s="5">
        <v>1</v>
      </c>
      <c r="E42" s="5">
        <v>0</v>
      </c>
      <c r="F42" s="5">
        <v>37</v>
      </c>
      <c r="G42" s="5">
        <v>500</v>
      </c>
      <c r="H42" s="5">
        <v>5</v>
      </c>
      <c r="I42" s="5">
        <v>0</v>
      </c>
      <c r="J42" s="5" t="str">
        <f t="shared" si="0"/>
        <v>1100137</v>
      </c>
      <c r="K42" s="5">
        <v>10000</v>
      </c>
      <c r="L42" s="5">
        <v>0</v>
      </c>
      <c r="M42" s="5">
        <v>0</v>
      </c>
      <c r="N42" s="5">
        <v>0</v>
      </c>
      <c r="O42" s="2">
        <v>0</v>
      </c>
      <c r="P42" s="2">
        <v>0</v>
      </c>
    </row>
    <row r="43" spans="1:16" x14ac:dyDescent="0.15">
      <c r="A43" s="5">
        <v>10040</v>
      </c>
      <c r="B43" s="5">
        <v>11001</v>
      </c>
      <c r="C43" s="5" t="s">
        <v>35</v>
      </c>
      <c r="D43" s="5">
        <v>1</v>
      </c>
      <c r="E43" s="5">
        <v>0</v>
      </c>
      <c r="F43" s="5">
        <v>38</v>
      </c>
      <c r="G43" s="5">
        <v>500</v>
      </c>
      <c r="H43" s="5">
        <v>5</v>
      </c>
      <c r="I43" s="5">
        <v>0</v>
      </c>
      <c r="J43" s="5" t="str">
        <f t="shared" si="0"/>
        <v>1100138</v>
      </c>
      <c r="K43" s="5">
        <v>10000</v>
      </c>
      <c r="L43" s="5">
        <v>0</v>
      </c>
      <c r="M43" s="5">
        <v>0</v>
      </c>
      <c r="N43" s="5">
        <v>0</v>
      </c>
      <c r="O43" s="2">
        <v>0</v>
      </c>
      <c r="P43" s="2">
        <v>0</v>
      </c>
    </row>
    <row r="44" spans="1:16" x14ac:dyDescent="0.15">
      <c r="A44" s="5">
        <v>10041</v>
      </c>
      <c r="B44" s="5">
        <v>11001</v>
      </c>
      <c r="C44" s="5" t="s">
        <v>35</v>
      </c>
      <c r="D44" s="5">
        <v>1</v>
      </c>
      <c r="E44" s="5">
        <v>0</v>
      </c>
      <c r="F44" s="5">
        <v>39</v>
      </c>
      <c r="G44" s="5">
        <v>500</v>
      </c>
      <c r="H44" s="5">
        <v>5</v>
      </c>
      <c r="I44" s="5">
        <v>0</v>
      </c>
      <c r="J44" s="5" t="str">
        <f t="shared" si="0"/>
        <v>1100139</v>
      </c>
      <c r="K44" s="5">
        <v>10000</v>
      </c>
      <c r="L44" s="5">
        <v>0</v>
      </c>
      <c r="M44" s="5">
        <v>0</v>
      </c>
      <c r="N44" s="5">
        <v>0</v>
      </c>
      <c r="O44" s="2">
        <v>0</v>
      </c>
      <c r="P44" s="2">
        <v>0</v>
      </c>
    </row>
    <row r="45" spans="1:16" x14ac:dyDescent="0.15">
      <c r="A45" s="5">
        <v>10042</v>
      </c>
      <c r="B45" s="5">
        <v>11001</v>
      </c>
      <c r="C45" s="5" t="s">
        <v>35</v>
      </c>
      <c r="D45" s="5">
        <v>1</v>
      </c>
      <c r="E45" s="5">
        <v>0</v>
      </c>
      <c r="F45" s="5">
        <v>40</v>
      </c>
      <c r="G45" s="5">
        <v>500</v>
      </c>
      <c r="H45" s="5">
        <v>5</v>
      </c>
      <c r="I45" s="5">
        <v>0</v>
      </c>
      <c r="J45" s="5" t="str">
        <f t="shared" si="0"/>
        <v>1100140</v>
      </c>
      <c r="K45" s="5">
        <v>10000</v>
      </c>
      <c r="L45" s="5">
        <v>0</v>
      </c>
      <c r="M45" s="5">
        <v>0</v>
      </c>
      <c r="N45" s="5">
        <v>0</v>
      </c>
      <c r="O45" s="2">
        <v>0</v>
      </c>
      <c r="P45" s="2">
        <v>0</v>
      </c>
    </row>
    <row r="46" spans="1:16" x14ac:dyDescent="0.15">
      <c r="A46" s="5">
        <v>10043</v>
      </c>
      <c r="B46" s="5">
        <v>11001</v>
      </c>
      <c r="C46" s="5" t="s">
        <v>35</v>
      </c>
      <c r="D46" s="5">
        <v>1</v>
      </c>
      <c r="E46" s="5">
        <v>0</v>
      </c>
      <c r="F46" s="5">
        <v>41</v>
      </c>
      <c r="G46" s="5">
        <v>500</v>
      </c>
      <c r="H46" s="5">
        <v>5</v>
      </c>
      <c r="I46" s="5">
        <v>0</v>
      </c>
      <c r="J46" s="5" t="str">
        <f t="shared" si="0"/>
        <v>1100141</v>
      </c>
      <c r="K46" s="5">
        <v>10000</v>
      </c>
      <c r="L46" s="5">
        <v>0</v>
      </c>
      <c r="M46" s="5">
        <v>0</v>
      </c>
      <c r="N46" s="5">
        <v>0</v>
      </c>
      <c r="O46" s="2">
        <v>0</v>
      </c>
      <c r="P46" s="2">
        <v>0</v>
      </c>
    </row>
    <row r="47" spans="1:16" x14ac:dyDescent="0.15">
      <c r="A47" s="5">
        <v>10044</v>
      </c>
      <c r="B47" s="5">
        <v>11001</v>
      </c>
      <c r="C47" s="5" t="s">
        <v>35</v>
      </c>
      <c r="D47" s="5">
        <v>1</v>
      </c>
      <c r="E47" s="5">
        <v>0</v>
      </c>
      <c r="F47" s="5">
        <v>42</v>
      </c>
      <c r="G47" s="5">
        <v>500</v>
      </c>
      <c r="H47" s="5">
        <v>5</v>
      </c>
      <c r="I47" s="5">
        <v>0</v>
      </c>
      <c r="J47" s="5" t="str">
        <f t="shared" si="0"/>
        <v>1100142</v>
      </c>
      <c r="K47" s="5">
        <v>10000</v>
      </c>
      <c r="L47" s="5">
        <v>0</v>
      </c>
      <c r="M47" s="5">
        <v>0</v>
      </c>
      <c r="N47" s="5">
        <v>0</v>
      </c>
      <c r="O47" s="2">
        <v>0</v>
      </c>
      <c r="P47" s="2">
        <v>0</v>
      </c>
    </row>
    <row r="48" spans="1:16" x14ac:dyDescent="0.15">
      <c r="A48" s="5">
        <v>10045</v>
      </c>
      <c r="B48" s="5">
        <v>11001</v>
      </c>
      <c r="C48" s="5" t="s">
        <v>35</v>
      </c>
      <c r="D48" s="5">
        <v>1</v>
      </c>
      <c r="E48" s="5">
        <v>0</v>
      </c>
      <c r="F48" s="5">
        <v>43</v>
      </c>
      <c r="G48" s="5">
        <v>500</v>
      </c>
      <c r="H48" s="5">
        <v>5</v>
      </c>
      <c r="I48" s="5">
        <v>0</v>
      </c>
      <c r="J48" s="5" t="str">
        <f t="shared" si="0"/>
        <v>1100143</v>
      </c>
      <c r="K48" s="5">
        <v>10000</v>
      </c>
      <c r="L48" s="5">
        <v>0</v>
      </c>
      <c r="M48" s="5">
        <v>0</v>
      </c>
      <c r="N48" s="5">
        <v>0</v>
      </c>
      <c r="O48" s="2">
        <v>0</v>
      </c>
      <c r="P48" s="2">
        <v>0</v>
      </c>
    </row>
    <row r="49" spans="1:16" x14ac:dyDescent="0.15">
      <c r="A49" s="5">
        <v>10046</v>
      </c>
      <c r="B49" s="5">
        <v>11001</v>
      </c>
      <c r="C49" s="5" t="s">
        <v>35</v>
      </c>
      <c r="D49" s="5">
        <v>1</v>
      </c>
      <c r="E49" s="5">
        <v>0</v>
      </c>
      <c r="F49" s="5">
        <v>44</v>
      </c>
      <c r="G49" s="5">
        <v>500</v>
      </c>
      <c r="H49" s="5">
        <v>5</v>
      </c>
      <c r="I49" s="5">
        <v>0</v>
      </c>
      <c r="J49" s="5" t="str">
        <f t="shared" si="0"/>
        <v>1100144</v>
      </c>
      <c r="K49" s="5">
        <v>10000</v>
      </c>
      <c r="L49" s="5">
        <v>0</v>
      </c>
      <c r="M49" s="5">
        <v>0</v>
      </c>
      <c r="N49" s="5">
        <v>0</v>
      </c>
      <c r="O49" s="2">
        <v>0</v>
      </c>
      <c r="P49" s="2">
        <v>0</v>
      </c>
    </row>
    <row r="50" spans="1:16" x14ac:dyDescent="0.15">
      <c r="A50" s="5">
        <v>10047</v>
      </c>
      <c r="B50" s="5">
        <v>11001</v>
      </c>
      <c r="C50" s="5" t="s">
        <v>35</v>
      </c>
      <c r="D50" s="5">
        <v>1</v>
      </c>
      <c r="E50" s="5">
        <v>0</v>
      </c>
      <c r="F50" s="5">
        <v>45</v>
      </c>
      <c r="G50" s="5">
        <v>500</v>
      </c>
      <c r="H50" s="5">
        <v>5</v>
      </c>
      <c r="I50" s="5">
        <v>0</v>
      </c>
      <c r="J50" s="5" t="str">
        <f t="shared" si="0"/>
        <v>1100145</v>
      </c>
      <c r="K50" s="5">
        <v>10000</v>
      </c>
      <c r="L50" s="5">
        <v>0</v>
      </c>
      <c r="M50" s="5">
        <v>0</v>
      </c>
      <c r="N50" s="5">
        <v>0</v>
      </c>
      <c r="O50" s="2">
        <v>0</v>
      </c>
      <c r="P50" s="2">
        <v>0</v>
      </c>
    </row>
    <row r="51" spans="1:16" x14ac:dyDescent="0.15">
      <c r="A51" s="5">
        <v>10048</v>
      </c>
      <c r="B51" s="5">
        <v>11001</v>
      </c>
      <c r="C51" s="5" t="s">
        <v>35</v>
      </c>
      <c r="D51" s="5">
        <v>1</v>
      </c>
      <c r="E51" s="5">
        <v>0</v>
      </c>
      <c r="F51" s="5">
        <v>46</v>
      </c>
      <c r="G51" s="5">
        <v>500</v>
      </c>
      <c r="H51" s="5">
        <v>5</v>
      </c>
      <c r="I51" s="5">
        <v>0</v>
      </c>
      <c r="J51" s="5" t="str">
        <f t="shared" si="0"/>
        <v>1100146</v>
      </c>
      <c r="K51" s="5">
        <v>10000</v>
      </c>
      <c r="L51" s="5">
        <v>0</v>
      </c>
      <c r="M51" s="5">
        <v>0</v>
      </c>
      <c r="N51" s="5">
        <v>0</v>
      </c>
      <c r="O51" s="2">
        <v>0</v>
      </c>
      <c r="P51" s="2">
        <v>0</v>
      </c>
    </row>
    <row r="52" spans="1:16" x14ac:dyDescent="0.15">
      <c r="A52" s="5">
        <v>10049</v>
      </c>
      <c r="B52" s="5">
        <v>11001</v>
      </c>
      <c r="C52" s="5" t="s">
        <v>35</v>
      </c>
      <c r="D52" s="5">
        <v>1</v>
      </c>
      <c r="E52" s="5">
        <v>0</v>
      </c>
      <c r="F52" s="5">
        <v>47</v>
      </c>
      <c r="G52" s="5">
        <v>500</v>
      </c>
      <c r="H52" s="5">
        <v>5</v>
      </c>
      <c r="I52" s="5">
        <v>0</v>
      </c>
      <c r="J52" s="5" t="str">
        <f t="shared" si="0"/>
        <v>1100147</v>
      </c>
      <c r="K52" s="5">
        <v>10000</v>
      </c>
      <c r="L52" s="5">
        <v>0</v>
      </c>
      <c r="M52" s="5">
        <v>0</v>
      </c>
      <c r="N52" s="5">
        <v>0</v>
      </c>
      <c r="O52" s="2">
        <v>0</v>
      </c>
      <c r="P52" s="2">
        <v>0</v>
      </c>
    </row>
    <row r="53" spans="1:16" x14ac:dyDescent="0.15">
      <c r="A53" s="5">
        <v>10050</v>
      </c>
      <c r="B53" s="5">
        <v>11001</v>
      </c>
      <c r="C53" s="5" t="s">
        <v>35</v>
      </c>
      <c r="D53" s="5">
        <v>1</v>
      </c>
      <c r="E53" s="5">
        <v>0</v>
      </c>
      <c r="F53" s="5">
        <v>48</v>
      </c>
      <c r="G53" s="5">
        <v>500</v>
      </c>
      <c r="H53" s="5">
        <v>5</v>
      </c>
      <c r="I53" s="5">
        <v>0</v>
      </c>
      <c r="J53" s="5" t="str">
        <f t="shared" si="0"/>
        <v>1100148</v>
      </c>
      <c r="K53" s="5">
        <v>10000</v>
      </c>
      <c r="L53" s="5">
        <v>0</v>
      </c>
      <c r="M53" s="5">
        <v>0</v>
      </c>
      <c r="N53" s="5">
        <v>0</v>
      </c>
      <c r="O53" s="2">
        <v>0</v>
      </c>
      <c r="P53" s="2">
        <v>0</v>
      </c>
    </row>
    <row r="54" spans="1:16" x14ac:dyDescent="0.15">
      <c r="A54" s="5">
        <v>10051</v>
      </c>
      <c r="B54" s="5">
        <v>11001</v>
      </c>
      <c r="C54" s="5" t="s">
        <v>35</v>
      </c>
      <c r="D54" s="5">
        <v>1</v>
      </c>
      <c r="E54" s="5">
        <v>0</v>
      </c>
      <c r="F54" s="5">
        <v>49</v>
      </c>
      <c r="G54" s="5">
        <v>500</v>
      </c>
      <c r="H54" s="5">
        <v>5</v>
      </c>
      <c r="I54" s="5">
        <v>0</v>
      </c>
      <c r="J54" s="5" t="str">
        <f t="shared" si="0"/>
        <v>1100149</v>
      </c>
      <c r="K54" s="5">
        <v>10000</v>
      </c>
      <c r="L54" s="5">
        <v>0</v>
      </c>
      <c r="M54" s="5">
        <v>0</v>
      </c>
      <c r="N54" s="5">
        <v>0</v>
      </c>
      <c r="O54" s="2">
        <v>0</v>
      </c>
      <c r="P54" s="2">
        <v>0</v>
      </c>
    </row>
    <row r="55" spans="1:16" x14ac:dyDescent="0.15">
      <c r="A55" s="5">
        <v>10052</v>
      </c>
      <c r="B55" s="5">
        <v>11001</v>
      </c>
      <c r="C55" s="5" t="s">
        <v>35</v>
      </c>
      <c r="D55" s="5">
        <v>1</v>
      </c>
      <c r="E55" s="5">
        <v>0</v>
      </c>
      <c r="F55" s="5">
        <v>50</v>
      </c>
      <c r="G55" s="5">
        <v>500</v>
      </c>
      <c r="H55" s="5">
        <v>5</v>
      </c>
      <c r="I55" s="5">
        <v>0</v>
      </c>
      <c r="J55" s="5" t="str">
        <f t="shared" si="0"/>
        <v>1100150</v>
      </c>
      <c r="K55" s="5">
        <v>10000</v>
      </c>
      <c r="L55" s="5">
        <v>0</v>
      </c>
      <c r="M55" s="5">
        <v>0</v>
      </c>
      <c r="N55" s="5">
        <v>0</v>
      </c>
      <c r="O55" s="2">
        <v>0</v>
      </c>
      <c r="P55" s="2">
        <v>0</v>
      </c>
    </row>
    <row r="56" spans="1:16" x14ac:dyDescent="0.15">
      <c r="A56" s="5">
        <v>10053</v>
      </c>
      <c r="B56" s="5">
        <v>11001</v>
      </c>
      <c r="C56" s="5" t="s">
        <v>35</v>
      </c>
      <c r="D56" s="5">
        <v>1</v>
      </c>
      <c r="E56" s="5">
        <v>0</v>
      </c>
      <c r="F56" s="5">
        <v>51</v>
      </c>
      <c r="G56" s="5">
        <v>500</v>
      </c>
      <c r="H56" s="5">
        <v>5</v>
      </c>
      <c r="I56" s="5">
        <v>0</v>
      </c>
      <c r="J56" s="5" t="str">
        <f t="shared" si="0"/>
        <v>1100151</v>
      </c>
      <c r="K56" s="5">
        <v>10000</v>
      </c>
      <c r="L56" s="5">
        <v>0</v>
      </c>
      <c r="M56" s="5">
        <v>0</v>
      </c>
      <c r="N56" s="5">
        <v>0</v>
      </c>
      <c r="O56" s="2">
        <v>0</v>
      </c>
      <c r="P56" s="2">
        <v>0</v>
      </c>
    </row>
    <row r="57" spans="1:16" x14ac:dyDescent="0.15">
      <c r="A57" s="5">
        <v>10054</v>
      </c>
      <c r="B57" s="5">
        <v>11001</v>
      </c>
      <c r="C57" s="5" t="s">
        <v>35</v>
      </c>
      <c r="D57" s="5">
        <v>1</v>
      </c>
      <c r="E57" s="5">
        <v>0</v>
      </c>
      <c r="F57" s="5">
        <v>52</v>
      </c>
      <c r="G57" s="5">
        <v>500</v>
      </c>
      <c r="H57" s="5">
        <v>5</v>
      </c>
      <c r="I57" s="5">
        <v>0</v>
      </c>
      <c r="J57" s="5" t="str">
        <f t="shared" si="0"/>
        <v>1100152</v>
      </c>
      <c r="K57" s="5">
        <v>10000</v>
      </c>
      <c r="L57" s="5">
        <v>0</v>
      </c>
      <c r="M57" s="5">
        <v>0</v>
      </c>
      <c r="N57" s="5">
        <v>0</v>
      </c>
      <c r="O57" s="2">
        <v>0</v>
      </c>
      <c r="P57" s="2">
        <v>0</v>
      </c>
    </row>
    <row r="58" spans="1:16" x14ac:dyDescent="0.15">
      <c r="A58" s="5">
        <v>10055</v>
      </c>
      <c r="B58" s="5">
        <v>11001</v>
      </c>
      <c r="C58" s="5" t="s">
        <v>35</v>
      </c>
      <c r="D58" s="5">
        <v>1</v>
      </c>
      <c r="E58" s="5">
        <v>0</v>
      </c>
      <c r="F58" s="5">
        <v>53</v>
      </c>
      <c r="G58" s="5">
        <v>500</v>
      </c>
      <c r="H58" s="5">
        <v>5</v>
      </c>
      <c r="I58" s="5">
        <v>0</v>
      </c>
      <c r="J58" s="5" t="str">
        <f t="shared" si="0"/>
        <v>1100153</v>
      </c>
      <c r="K58" s="5">
        <v>10000</v>
      </c>
      <c r="L58" s="5">
        <v>0</v>
      </c>
      <c r="M58" s="5">
        <v>0</v>
      </c>
      <c r="N58" s="5">
        <v>0</v>
      </c>
      <c r="O58" s="2">
        <v>0</v>
      </c>
      <c r="P58" s="2">
        <v>0</v>
      </c>
    </row>
    <row r="59" spans="1:16" x14ac:dyDescent="0.15">
      <c r="A59" s="5">
        <v>10056</v>
      </c>
      <c r="B59" s="5">
        <v>11001</v>
      </c>
      <c r="C59" s="5" t="s">
        <v>35</v>
      </c>
      <c r="D59" s="5">
        <v>1</v>
      </c>
      <c r="E59" s="5">
        <v>0</v>
      </c>
      <c r="F59" s="5">
        <v>54</v>
      </c>
      <c r="G59" s="5">
        <v>500</v>
      </c>
      <c r="H59" s="5">
        <v>5</v>
      </c>
      <c r="I59" s="5">
        <v>0</v>
      </c>
      <c r="J59" s="5" t="str">
        <f t="shared" si="0"/>
        <v>1100154</v>
      </c>
      <c r="K59" s="5">
        <v>10000</v>
      </c>
      <c r="L59" s="5">
        <v>0</v>
      </c>
      <c r="M59" s="5">
        <v>0</v>
      </c>
      <c r="N59" s="5">
        <v>0</v>
      </c>
      <c r="O59" s="2">
        <v>0</v>
      </c>
      <c r="P59" s="2">
        <v>0</v>
      </c>
    </row>
    <row r="60" spans="1:16" x14ac:dyDescent="0.15">
      <c r="A60" s="5">
        <v>10057</v>
      </c>
      <c r="B60" s="5">
        <v>11001</v>
      </c>
      <c r="C60" s="5" t="s">
        <v>35</v>
      </c>
      <c r="D60" s="5">
        <v>1</v>
      </c>
      <c r="E60" s="5">
        <v>0</v>
      </c>
      <c r="F60" s="5">
        <v>55</v>
      </c>
      <c r="G60" s="5">
        <v>500</v>
      </c>
      <c r="H60" s="5">
        <v>5</v>
      </c>
      <c r="I60" s="5">
        <v>0</v>
      </c>
      <c r="J60" s="5" t="str">
        <f t="shared" si="0"/>
        <v>1100155</v>
      </c>
      <c r="K60" s="5">
        <v>10000</v>
      </c>
      <c r="L60" s="5">
        <v>0</v>
      </c>
      <c r="M60" s="5">
        <v>0</v>
      </c>
      <c r="N60" s="5">
        <v>0</v>
      </c>
      <c r="O60" s="2">
        <v>0</v>
      </c>
      <c r="P60" s="2">
        <v>0</v>
      </c>
    </row>
    <row r="61" spans="1:16" x14ac:dyDescent="0.15">
      <c r="A61" s="5">
        <v>10058</v>
      </c>
      <c r="B61" s="5">
        <v>11001</v>
      </c>
      <c r="C61" s="5" t="s">
        <v>35</v>
      </c>
      <c r="D61" s="5">
        <v>1</v>
      </c>
      <c r="E61" s="5">
        <v>0</v>
      </c>
      <c r="F61" s="5">
        <v>56</v>
      </c>
      <c r="G61" s="5">
        <v>500</v>
      </c>
      <c r="H61" s="5">
        <v>5</v>
      </c>
      <c r="I61" s="5">
        <v>0</v>
      </c>
      <c r="J61" s="5" t="str">
        <f t="shared" si="0"/>
        <v>1100156</v>
      </c>
      <c r="K61" s="5">
        <v>10000</v>
      </c>
      <c r="L61" s="5">
        <v>0</v>
      </c>
      <c r="M61" s="5">
        <v>0</v>
      </c>
      <c r="N61" s="5">
        <v>0</v>
      </c>
      <c r="O61" s="2">
        <v>0</v>
      </c>
      <c r="P61" s="2">
        <v>0</v>
      </c>
    </row>
    <row r="62" spans="1:16" x14ac:dyDescent="0.15">
      <c r="A62" s="5">
        <v>10059</v>
      </c>
      <c r="B62" s="5">
        <v>11001</v>
      </c>
      <c r="C62" s="5" t="s">
        <v>35</v>
      </c>
      <c r="D62" s="5">
        <v>1</v>
      </c>
      <c r="E62" s="5">
        <v>0</v>
      </c>
      <c r="F62" s="5">
        <v>57</v>
      </c>
      <c r="G62" s="5">
        <v>500</v>
      </c>
      <c r="H62" s="5">
        <v>5</v>
      </c>
      <c r="I62" s="5">
        <v>0</v>
      </c>
      <c r="J62" s="5" t="str">
        <f t="shared" si="0"/>
        <v>1100157</v>
      </c>
      <c r="K62" s="5">
        <v>10000</v>
      </c>
      <c r="L62" s="5">
        <v>0</v>
      </c>
      <c r="M62" s="5">
        <v>0</v>
      </c>
      <c r="N62" s="5">
        <v>0</v>
      </c>
      <c r="O62" s="2">
        <v>0</v>
      </c>
      <c r="P62" s="2">
        <v>0</v>
      </c>
    </row>
    <row r="63" spans="1:16" x14ac:dyDescent="0.15">
      <c r="A63" s="5">
        <v>10060</v>
      </c>
      <c r="B63" s="5">
        <v>11001</v>
      </c>
      <c r="C63" s="5" t="s">
        <v>35</v>
      </c>
      <c r="D63" s="5">
        <v>1</v>
      </c>
      <c r="E63" s="5">
        <v>0</v>
      </c>
      <c r="F63" s="5">
        <v>58</v>
      </c>
      <c r="G63" s="5">
        <v>500</v>
      </c>
      <c r="H63" s="5">
        <v>5</v>
      </c>
      <c r="I63" s="5">
        <v>0</v>
      </c>
      <c r="J63" s="5" t="str">
        <f t="shared" si="0"/>
        <v>1100158</v>
      </c>
      <c r="K63" s="5">
        <v>10000</v>
      </c>
      <c r="L63" s="5">
        <v>0</v>
      </c>
      <c r="M63" s="5">
        <v>0</v>
      </c>
      <c r="N63" s="5">
        <v>0</v>
      </c>
      <c r="O63" s="2">
        <v>0</v>
      </c>
      <c r="P63" s="2">
        <v>0</v>
      </c>
    </row>
    <row r="64" spans="1:16" x14ac:dyDescent="0.15">
      <c r="A64" s="5">
        <v>10061</v>
      </c>
      <c r="B64" s="5">
        <v>11001</v>
      </c>
      <c r="C64" s="5" t="s">
        <v>35</v>
      </c>
      <c r="D64" s="5">
        <v>1</v>
      </c>
      <c r="E64" s="5">
        <v>0</v>
      </c>
      <c r="F64" s="5">
        <v>59</v>
      </c>
      <c r="G64" s="5">
        <v>500</v>
      </c>
      <c r="H64" s="5">
        <v>5</v>
      </c>
      <c r="I64" s="5">
        <v>0</v>
      </c>
      <c r="J64" s="5" t="str">
        <f t="shared" si="0"/>
        <v>1100159</v>
      </c>
      <c r="K64" s="5">
        <v>10000</v>
      </c>
      <c r="L64" s="5">
        <v>0</v>
      </c>
      <c r="M64" s="5">
        <v>0</v>
      </c>
      <c r="N64" s="5">
        <v>0</v>
      </c>
      <c r="O64" s="2">
        <v>0</v>
      </c>
      <c r="P64" s="2">
        <v>0</v>
      </c>
    </row>
    <row r="65" spans="1:16" x14ac:dyDescent="0.15">
      <c r="A65" s="5">
        <v>10062</v>
      </c>
      <c r="B65" s="5">
        <v>11001</v>
      </c>
      <c r="C65" s="5" t="s">
        <v>35</v>
      </c>
      <c r="D65" s="5">
        <v>1</v>
      </c>
      <c r="E65" s="5">
        <v>0</v>
      </c>
      <c r="F65" s="5">
        <v>60</v>
      </c>
      <c r="G65" s="5">
        <v>500</v>
      </c>
      <c r="H65" s="5">
        <v>5</v>
      </c>
      <c r="I65" s="5">
        <v>0</v>
      </c>
      <c r="J65" s="5" t="str">
        <f t="shared" si="0"/>
        <v>1100160</v>
      </c>
      <c r="K65" s="5">
        <v>10000</v>
      </c>
      <c r="L65" s="5">
        <v>0</v>
      </c>
      <c r="M65" s="5">
        <v>0</v>
      </c>
      <c r="N65" s="5">
        <v>0</v>
      </c>
      <c r="O65" s="2">
        <v>0</v>
      </c>
      <c r="P65" s="2">
        <v>0</v>
      </c>
    </row>
    <row r="66" spans="1:16" x14ac:dyDescent="0.15">
      <c r="A66" s="5">
        <v>10063</v>
      </c>
      <c r="B66" s="5">
        <v>11001</v>
      </c>
      <c r="C66" s="5" t="s">
        <v>35</v>
      </c>
      <c r="D66" s="5">
        <v>1</v>
      </c>
      <c r="E66" s="5">
        <v>0</v>
      </c>
      <c r="F66" s="5">
        <v>61</v>
      </c>
      <c r="G66" s="5">
        <v>500</v>
      </c>
      <c r="H66" s="5">
        <v>5</v>
      </c>
      <c r="I66" s="5">
        <v>0</v>
      </c>
      <c r="J66" s="5" t="str">
        <f t="shared" si="0"/>
        <v>1100161</v>
      </c>
      <c r="K66" s="5">
        <v>10000</v>
      </c>
      <c r="L66" s="5">
        <v>0</v>
      </c>
      <c r="M66" s="5">
        <v>0</v>
      </c>
      <c r="N66" s="5">
        <v>0</v>
      </c>
      <c r="O66" s="2">
        <v>0</v>
      </c>
      <c r="P66" s="2">
        <v>0</v>
      </c>
    </row>
    <row r="67" spans="1:16" x14ac:dyDescent="0.15">
      <c r="A67" s="5">
        <v>10064</v>
      </c>
      <c r="B67" s="5">
        <v>11001</v>
      </c>
      <c r="C67" s="5" t="s">
        <v>35</v>
      </c>
      <c r="D67" s="5">
        <v>1</v>
      </c>
      <c r="E67" s="5">
        <v>0</v>
      </c>
      <c r="F67" s="5">
        <v>62</v>
      </c>
      <c r="G67" s="5">
        <v>500</v>
      </c>
      <c r="H67" s="5">
        <v>5</v>
      </c>
      <c r="I67" s="5">
        <v>0</v>
      </c>
      <c r="J67" s="5" t="str">
        <f t="shared" si="0"/>
        <v>1100162</v>
      </c>
      <c r="K67" s="5">
        <v>10000</v>
      </c>
      <c r="L67" s="5">
        <v>0</v>
      </c>
      <c r="M67" s="5">
        <v>0</v>
      </c>
      <c r="N67" s="5">
        <v>0</v>
      </c>
      <c r="O67" s="2">
        <v>0</v>
      </c>
      <c r="P67" s="2">
        <v>0</v>
      </c>
    </row>
    <row r="68" spans="1:16" x14ac:dyDescent="0.15">
      <c r="A68" s="5">
        <v>10065</v>
      </c>
      <c r="B68" s="5">
        <v>11001</v>
      </c>
      <c r="C68" s="5" t="s">
        <v>35</v>
      </c>
      <c r="D68" s="5">
        <v>1</v>
      </c>
      <c r="E68" s="5">
        <v>0</v>
      </c>
      <c r="F68" s="5">
        <v>63</v>
      </c>
      <c r="G68" s="5">
        <v>500</v>
      </c>
      <c r="H68" s="5">
        <v>5</v>
      </c>
      <c r="I68" s="5">
        <v>0</v>
      </c>
      <c r="J68" s="5" t="str">
        <f t="shared" si="0"/>
        <v>1100163</v>
      </c>
      <c r="K68" s="5">
        <v>10000</v>
      </c>
      <c r="L68" s="5">
        <v>0</v>
      </c>
      <c r="M68" s="5">
        <v>0</v>
      </c>
      <c r="N68" s="5">
        <v>0</v>
      </c>
      <c r="O68" s="2">
        <v>0</v>
      </c>
      <c r="P68" s="2">
        <v>0</v>
      </c>
    </row>
    <row r="69" spans="1:16" x14ac:dyDescent="0.15">
      <c r="A69" s="5">
        <v>10066</v>
      </c>
      <c r="B69" s="5">
        <v>11001</v>
      </c>
      <c r="C69" s="5" t="s">
        <v>35</v>
      </c>
      <c r="D69" s="5">
        <v>1</v>
      </c>
      <c r="E69" s="5">
        <v>0</v>
      </c>
      <c r="F69" s="5">
        <v>64</v>
      </c>
      <c r="G69" s="5">
        <v>500</v>
      </c>
      <c r="H69" s="5">
        <v>5</v>
      </c>
      <c r="I69" s="5">
        <v>0</v>
      </c>
      <c r="J69" s="5" t="str">
        <f t="shared" ref="J69:J132" si="1">B69&amp;F69</f>
        <v>1100164</v>
      </c>
      <c r="K69" s="5">
        <v>10000</v>
      </c>
      <c r="L69" s="5">
        <v>0</v>
      </c>
      <c r="M69" s="5">
        <v>0</v>
      </c>
      <c r="N69" s="5">
        <v>0</v>
      </c>
      <c r="O69" s="2">
        <v>0</v>
      </c>
      <c r="P69" s="2">
        <v>0</v>
      </c>
    </row>
    <row r="70" spans="1:16" x14ac:dyDescent="0.15">
      <c r="A70" s="5">
        <v>10067</v>
      </c>
      <c r="B70" s="5">
        <v>11001</v>
      </c>
      <c r="C70" s="5" t="s">
        <v>35</v>
      </c>
      <c r="D70" s="5">
        <v>1</v>
      </c>
      <c r="E70" s="5">
        <v>0</v>
      </c>
      <c r="F70" s="5">
        <v>65</v>
      </c>
      <c r="G70" s="5">
        <v>500</v>
      </c>
      <c r="H70" s="5">
        <v>5</v>
      </c>
      <c r="I70" s="5">
        <v>0</v>
      </c>
      <c r="J70" s="5" t="str">
        <f t="shared" si="1"/>
        <v>1100165</v>
      </c>
      <c r="K70" s="5">
        <v>10000</v>
      </c>
      <c r="L70" s="5">
        <v>0</v>
      </c>
      <c r="M70" s="5">
        <v>0</v>
      </c>
      <c r="N70" s="5">
        <v>0</v>
      </c>
      <c r="O70" s="2">
        <v>0</v>
      </c>
      <c r="P70" s="2">
        <v>0</v>
      </c>
    </row>
    <row r="71" spans="1:16" x14ac:dyDescent="0.15">
      <c r="A71" s="5">
        <v>10068</v>
      </c>
      <c r="B71" s="5">
        <v>11001</v>
      </c>
      <c r="C71" s="5" t="s">
        <v>35</v>
      </c>
      <c r="D71" s="5">
        <v>1</v>
      </c>
      <c r="E71" s="5">
        <v>0</v>
      </c>
      <c r="F71" s="5">
        <v>66</v>
      </c>
      <c r="G71" s="5">
        <v>500</v>
      </c>
      <c r="H71" s="5">
        <v>5</v>
      </c>
      <c r="I71" s="5">
        <v>0</v>
      </c>
      <c r="J71" s="5" t="str">
        <f t="shared" si="1"/>
        <v>1100166</v>
      </c>
      <c r="K71" s="5">
        <v>10000</v>
      </c>
      <c r="L71" s="5">
        <v>0</v>
      </c>
      <c r="M71" s="5">
        <v>0</v>
      </c>
      <c r="N71" s="5">
        <v>0</v>
      </c>
      <c r="O71" s="2">
        <v>0</v>
      </c>
      <c r="P71" s="2">
        <v>0</v>
      </c>
    </row>
    <row r="72" spans="1:16" x14ac:dyDescent="0.15">
      <c r="A72" s="5">
        <v>10069</v>
      </c>
      <c r="B72" s="5">
        <v>11001</v>
      </c>
      <c r="C72" s="5" t="s">
        <v>35</v>
      </c>
      <c r="D72" s="5">
        <v>1</v>
      </c>
      <c r="E72" s="5">
        <v>0</v>
      </c>
      <c r="F72" s="5">
        <v>67</v>
      </c>
      <c r="G72" s="5">
        <v>500</v>
      </c>
      <c r="H72" s="5">
        <v>5</v>
      </c>
      <c r="I72" s="5">
        <v>0</v>
      </c>
      <c r="J72" s="5" t="str">
        <f t="shared" si="1"/>
        <v>1100167</v>
      </c>
      <c r="K72" s="5">
        <v>10000</v>
      </c>
      <c r="L72" s="5">
        <v>0</v>
      </c>
      <c r="M72" s="5">
        <v>0</v>
      </c>
      <c r="N72" s="5">
        <v>0</v>
      </c>
      <c r="O72" s="2">
        <v>0</v>
      </c>
      <c r="P72" s="2">
        <v>0</v>
      </c>
    </row>
    <row r="73" spans="1:16" x14ac:dyDescent="0.15">
      <c r="A73" s="5">
        <v>10070</v>
      </c>
      <c r="B73" s="5">
        <v>11001</v>
      </c>
      <c r="C73" s="5" t="s">
        <v>35</v>
      </c>
      <c r="D73" s="5">
        <v>1</v>
      </c>
      <c r="E73" s="5">
        <v>0</v>
      </c>
      <c r="F73" s="5">
        <v>68</v>
      </c>
      <c r="G73" s="5">
        <v>500</v>
      </c>
      <c r="H73" s="5">
        <v>5</v>
      </c>
      <c r="I73" s="5">
        <v>0</v>
      </c>
      <c r="J73" s="5" t="str">
        <f t="shared" si="1"/>
        <v>1100168</v>
      </c>
      <c r="K73" s="5">
        <v>10000</v>
      </c>
      <c r="L73" s="5">
        <v>0</v>
      </c>
      <c r="M73" s="5">
        <v>0</v>
      </c>
      <c r="N73" s="5">
        <v>0</v>
      </c>
      <c r="O73" s="2">
        <v>0</v>
      </c>
      <c r="P73" s="2">
        <v>0</v>
      </c>
    </row>
    <row r="74" spans="1:16" x14ac:dyDescent="0.15">
      <c r="A74" s="5">
        <v>10071</v>
      </c>
      <c r="B74" s="5">
        <v>11001</v>
      </c>
      <c r="C74" s="5" t="s">
        <v>35</v>
      </c>
      <c r="D74" s="5">
        <v>1</v>
      </c>
      <c r="E74" s="5">
        <v>0</v>
      </c>
      <c r="F74" s="5">
        <v>69</v>
      </c>
      <c r="G74" s="5">
        <v>500</v>
      </c>
      <c r="H74" s="5">
        <v>5</v>
      </c>
      <c r="I74" s="5">
        <v>0</v>
      </c>
      <c r="J74" s="5" t="str">
        <f t="shared" si="1"/>
        <v>1100169</v>
      </c>
      <c r="K74" s="5">
        <v>10000</v>
      </c>
      <c r="L74" s="5">
        <v>0</v>
      </c>
      <c r="M74" s="5">
        <v>0</v>
      </c>
      <c r="N74" s="5">
        <v>0</v>
      </c>
      <c r="O74" s="2">
        <v>0</v>
      </c>
      <c r="P74" s="2">
        <v>0</v>
      </c>
    </row>
    <row r="75" spans="1:16" x14ac:dyDescent="0.15">
      <c r="A75" s="5">
        <v>10072</v>
      </c>
      <c r="B75" s="5">
        <v>11001</v>
      </c>
      <c r="C75" s="5" t="s">
        <v>35</v>
      </c>
      <c r="D75" s="5">
        <v>1</v>
      </c>
      <c r="E75" s="5">
        <v>0</v>
      </c>
      <c r="F75" s="5">
        <v>70</v>
      </c>
      <c r="G75" s="5">
        <v>500</v>
      </c>
      <c r="H75" s="5">
        <v>5</v>
      </c>
      <c r="I75" s="5">
        <v>0</v>
      </c>
      <c r="J75" s="5" t="str">
        <f t="shared" si="1"/>
        <v>1100170</v>
      </c>
      <c r="K75" s="5">
        <v>10000</v>
      </c>
      <c r="L75" s="5">
        <v>0</v>
      </c>
      <c r="M75" s="5">
        <v>0</v>
      </c>
      <c r="N75" s="5">
        <v>0</v>
      </c>
      <c r="O75" s="2">
        <v>0</v>
      </c>
      <c r="P75" s="2">
        <v>0</v>
      </c>
    </row>
    <row r="76" spans="1:16" x14ac:dyDescent="0.15">
      <c r="A76" s="5">
        <v>10073</v>
      </c>
      <c r="B76" s="5">
        <v>11001</v>
      </c>
      <c r="C76" s="5" t="s">
        <v>35</v>
      </c>
      <c r="D76" s="5">
        <v>1</v>
      </c>
      <c r="E76" s="5">
        <v>0</v>
      </c>
      <c r="F76" s="5">
        <v>71</v>
      </c>
      <c r="G76" s="5">
        <v>500</v>
      </c>
      <c r="H76" s="5">
        <v>5</v>
      </c>
      <c r="I76" s="5">
        <v>0</v>
      </c>
      <c r="J76" s="5" t="str">
        <f t="shared" si="1"/>
        <v>1100171</v>
      </c>
      <c r="K76" s="5">
        <v>10000</v>
      </c>
      <c r="L76" s="5">
        <v>0</v>
      </c>
      <c r="M76" s="5">
        <v>0</v>
      </c>
      <c r="N76" s="5">
        <v>0</v>
      </c>
      <c r="O76" s="2">
        <v>0</v>
      </c>
      <c r="P76" s="2">
        <v>0</v>
      </c>
    </row>
    <row r="77" spans="1:16" x14ac:dyDescent="0.15">
      <c r="A77" s="5">
        <v>10074</v>
      </c>
      <c r="B77" s="5">
        <v>11001</v>
      </c>
      <c r="C77" s="5" t="s">
        <v>35</v>
      </c>
      <c r="D77" s="5">
        <v>1</v>
      </c>
      <c r="E77" s="5">
        <v>0</v>
      </c>
      <c r="F77" s="5">
        <v>72</v>
      </c>
      <c r="G77" s="5">
        <v>500</v>
      </c>
      <c r="H77" s="5">
        <v>5</v>
      </c>
      <c r="I77" s="5">
        <v>0</v>
      </c>
      <c r="J77" s="5" t="str">
        <f t="shared" si="1"/>
        <v>1100172</v>
      </c>
      <c r="K77" s="5">
        <v>10000</v>
      </c>
      <c r="L77" s="5">
        <v>0</v>
      </c>
      <c r="M77" s="5">
        <v>0</v>
      </c>
      <c r="N77" s="5">
        <v>0</v>
      </c>
      <c r="O77" s="2">
        <v>0</v>
      </c>
      <c r="P77" s="2">
        <v>0</v>
      </c>
    </row>
    <row r="78" spans="1:16" x14ac:dyDescent="0.15">
      <c r="A78" s="5">
        <v>10075</v>
      </c>
      <c r="B78" s="5">
        <v>11001</v>
      </c>
      <c r="C78" s="5" t="s">
        <v>35</v>
      </c>
      <c r="D78" s="5">
        <v>1</v>
      </c>
      <c r="E78" s="5">
        <v>0</v>
      </c>
      <c r="F78" s="5">
        <v>73</v>
      </c>
      <c r="G78" s="5">
        <v>500</v>
      </c>
      <c r="H78" s="5">
        <v>5</v>
      </c>
      <c r="I78" s="5">
        <v>0</v>
      </c>
      <c r="J78" s="5" t="str">
        <f t="shared" si="1"/>
        <v>1100173</v>
      </c>
      <c r="K78" s="5">
        <v>10000</v>
      </c>
      <c r="L78" s="5">
        <v>0</v>
      </c>
      <c r="M78" s="5">
        <v>0</v>
      </c>
      <c r="N78" s="5">
        <v>0</v>
      </c>
      <c r="O78" s="2">
        <v>0</v>
      </c>
      <c r="P78" s="2">
        <v>0</v>
      </c>
    </row>
    <row r="79" spans="1:16" x14ac:dyDescent="0.15">
      <c r="A79" s="5">
        <v>10076</v>
      </c>
      <c r="B79" s="5">
        <v>11001</v>
      </c>
      <c r="C79" s="5" t="s">
        <v>35</v>
      </c>
      <c r="D79" s="5">
        <v>1</v>
      </c>
      <c r="E79" s="5">
        <v>0</v>
      </c>
      <c r="F79" s="5">
        <v>74</v>
      </c>
      <c r="G79" s="5">
        <v>500</v>
      </c>
      <c r="H79" s="5">
        <v>5</v>
      </c>
      <c r="I79" s="5">
        <v>0</v>
      </c>
      <c r="J79" s="5" t="str">
        <f t="shared" si="1"/>
        <v>1100174</v>
      </c>
      <c r="K79" s="5">
        <v>10000</v>
      </c>
      <c r="L79" s="5">
        <v>0</v>
      </c>
      <c r="M79" s="5">
        <v>0</v>
      </c>
      <c r="N79" s="5">
        <v>0</v>
      </c>
      <c r="O79" s="2">
        <v>0</v>
      </c>
      <c r="P79" s="2">
        <v>0</v>
      </c>
    </row>
    <row r="80" spans="1:16" x14ac:dyDescent="0.15">
      <c r="A80" s="5">
        <v>10077</v>
      </c>
      <c r="B80" s="5">
        <v>11001</v>
      </c>
      <c r="C80" s="5" t="s">
        <v>35</v>
      </c>
      <c r="D80" s="5">
        <v>1</v>
      </c>
      <c r="E80" s="5">
        <v>0</v>
      </c>
      <c r="F80" s="5">
        <v>75</v>
      </c>
      <c r="G80" s="5">
        <v>500</v>
      </c>
      <c r="H80" s="5">
        <v>5</v>
      </c>
      <c r="I80" s="5">
        <v>0</v>
      </c>
      <c r="J80" s="5" t="str">
        <f t="shared" si="1"/>
        <v>1100175</v>
      </c>
      <c r="K80" s="5">
        <v>10000</v>
      </c>
      <c r="L80" s="5">
        <v>0</v>
      </c>
      <c r="M80" s="5">
        <v>0</v>
      </c>
      <c r="N80" s="5">
        <v>0</v>
      </c>
      <c r="O80" s="2">
        <v>0</v>
      </c>
      <c r="P80" s="2">
        <v>0</v>
      </c>
    </row>
    <row r="81" spans="1:16" x14ac:dyDescent="0.15">
      <c r="A81" s="5">
        <v>10078</v>
      </c>
      <c r="B81" s="5">
        <v>11001</v>
      </c>
      <c r="C81" s="5" t="s">
        <v>35</v>
      </c>
      <c r="D81" s="5">
        <v>1</v>
      </c>
      <c r="E81" s="5">
        <v>0</v>
      </c>
      <c r="F81" s="5">
        <v>76</v>
      </c>
      <c r="G81" s="5">
        <v>500</v>
      </c>
      <c r="H81" s="5">
        <v>5</v>
      </c>
      <c r="I81" s="5">
        <v>0</v>
      </c>
      <c r="J81" s="5" t="str">
        <f t="shared" si="1"/>
        <v>1100176</v>
      </c>
      <c r="K81" s="5">
        <v>10000</v>
      </c>
      <c r="L81" s="5">
        <v>0</v>
      </c>
      <c r="M81" s="5">
        <v>0</v>
      </c>
      <c r="N81" s="5">
        <v>0</v>
      </c>
      <c r="O81" s="2">
        <v>0</v>
      </c>
      <c r="P81" s="2">
        <v>0</v>
      </c>
    </row>
    <row r="82" spans="1:16" x14ac:dyDescent="0.15">
      <c r="A82" s="5">
        <v>10079</v>
      </c>
      <c r="B82" s="5">
        <v>11001</v>
      </c>
      <c r="C82" s="5" t="s">
        <v>35</v>
      </c>
      <c r="D82" s="5">
        <v>1</v>
      </c>
      <c r="E82" s="5">
        <v>0</v>
      </c>
      <c r="F82" s="5">
        <v>77</v>
      </c>
      <c r="G82" s="5">
        <v>500</v>
      </c>
      <c r="H82" s="5">
        <v>5</v>
      </c>
      <c r="I82" s="5">
        <v>0</v>
      </c>
      <c r="J82" s="5" t="str">
        <f t="shared" si="1"/>
        <v>1100177</v>
      </c>
      <c r="K82" s="5">
        <v>10000</v>
      </c>
      <c r="L82" s="5">
        <v>0</v>
      </c>
      <c r="M82" s="5">
        <v>0</v>
      </c>
      <c r="N82" s="5">
        <v>0</v>
      </c>
      <c r="O82" s="2">
        <v>0</v>
      </c>
      <c r="P82" s="2">
        <v>0</v>
      </c>
    </row>
    <row r="83" spans="1:16" x14ac:dyDescent="0.15">
      <c r="A83" s="5">
        <v>10080</v>
      </c>
      <c r="B83" s="5">
        <v>11001</v>
      </c>
      <c r="C83" s="5" t="s">
        <v>35</v>
      </c>
      <c r="D83" s="5">
        <v>1</v>
      </c>
      <c r="E83" s="5">
        <v>0</v>
      </c>
      <c r="F83" s="5">
        <v>78</v>
      </c>
      <c r="G83" s="5">
        <v>500</v>
      </c>
      <c r="H83" s="5">
        <v>5</v>
      </c>
      <c r="I83" s="5">
        <v>0</v>
      </c>
      <c r="J83" s="5" t="str">
        <f t="shared" si="1"/>
        <v>1100178</v>
      </c>
      <c r="K83" s="5">
        <v>10000</v>
      </c>
      <c r="L83" s="5">
        <v>0</v>
      </c>
      <c r="M83" s="5">
        <v>0</v>
      </c>
      <c r="N83" s="5">
        <v>0</v>
      </c>
      <c r="O83" s="2">
        <v>0</v>
      </c>
      <c r="P83" s="2">
        <v>0</v>
      </c>
    </row>
    <row r="84" spans="1:16" x14ac:dyDescent="0.15">
      <c r="A84" s="5">
        <v>10081</v>
      </c>
      <c r="B84" s="5">
        <v>11001</v>
      </c>
      <c r="C84" s="5" t="s">
        <v>35</v>
      </c>
      <c r="D84" s="5">
        <v>1</v>
      </c>
      <c r="E84" s="5">
        <v>0</v>
      </c>
      <c r="F84" s="5">
        <v>79</v>
      </c>
      <c r="G84" s="5">
        <v>500</v>
      </c>
      <c r="H84" s="5">
        <v>5</v>
      </c>
      <c r="I84" s="5">
        <v>0</v>
      </c>
      <c r="J84" s="5" t="str">
        <f t="shared" si="1"/>
        <v>1100179</v>
      </c>
      <c r="K84" s="5">
        <v>10000</v>
      </c>
      <c r="L84" s="5">
        <v>0</v>
      </c>
      <c r="M84" s="5">
        <v>0</v>
      </c>
      <c r="N84" s="5">
        <v>0</v>
      </c>
      <c r="O84" s="2">
        <v>0</v>
      </c>
      <c r="P84" s="2">
        <v>0</v>
      </c>
    </row>
    <row r="85" spans="1:16" x14ac:dyDescent="0.15">
      <c r="A85" s="5">
        <v>10082</v>
      </c>
      <c r="B85" s="5">
        <v>11001</v>
      </c>
      <c r="C85" s="5" t="s">
        <v>35</v>
      </c>
      <c r="D85" s="5">
        <v>1</v>
      </c>
      <c r="E85" s="5">
        <v>0</v>
      </c>
      <c r="F85" s="5">
        <v>80</v>
      </c>
      <c r="G85" s="5">
        <v>500</v>
      </c>
      <c r="H85" s="5">
        <v>5</v>
      </c>
      <c r="I85" s="5">
        <v>0</v>
      </c>
      <c r="J85" s="5" t="str">
        <f t="shared" si="1"/>
        <v>1100180</v>
      </c>
      <c r="K85" s="5">
        <v>10000</v>
      </c>
      <c r="L85" s="5">
        <v>0</v>
      </c>
      <c r="M85" s="5">
        <v>0</v>
      </c>
      <c r="N85" s="5">
        <v>0</v>
      </c>
      <c r="O85" s="2">
        <v>0</v>
      </c>
      <c r="P85" s="2">
        <v>0</v>
      </c>
    </row>
    <row r="86" spans="1:16" x14ac:dyDescent="0.15">
      <c r="A86" s="5">
        <v>10083</v>
      </c>
      <c r="B86" s="5">
        <v>11001</v>
      </c>
      <c r="C86" s="5" t="s">
        <v>35</v>
      </c>
      <c r="D86" s="5">
        <v>1</v>
      </c>
      <c r="E86" s="5">
        <v>0</v>
      </c>
      <c r="F86" s="5">
        <v>81</v>
      </c>
      <c r="G86" s="5">
        <v>500</v>
      </c>
      <c r="H86" s="5">
        <v>5</v>
      </c>
      <c r="I86" s="5">
        <v>0</v>
      </c>
      <c r="J86" s="5" t="str">
        <f t="shared" si="1"/>
        <v>1100181</v>
      </c>
      <c r="K86" s="5">
        <v>10000</v>
      </c>
      <c r="L86" s="5">
        <v>0</v>
      </c>
      <c r="M86" s="5">
        <v>0</v>
      </c>
      <c r="N86" s="5">
        <v>0</v>
      </c>
      <c r="O86" s="2">
        <v>0</v>
      </c>
      <c r="P86" s="2">
        <v>0</v>
      </c>
    </row>
    <row r="87" spans="1:16" x14ac:dyDescent="0.15">
      <c r="A87" s="5">
        <v>10084</v>
      </c>
      <c r="B87" s="5">
        <v>11001</v>
      </c>
      <c r="C87" s="5" t="s">
        <v>35</v>
      </c>
      <c r="D87" s="5">
        <v>1</v>
      </c>
      <c r="E87" s="5">
        <v>0</v>
      </c>
      <c r="F87" s="5">
        <v>82</v>
      </c>
      <c r="G87" s="5">
        <v>500</v>
      </c>
      <c r="H87" s="5">
        <v>5</v>
      </c>
      <c r="I87" s="5">
        <v>0</v>
      </c>
      <c r="J87" s="5" t="str">
        <f t="shared" si="1"/>
        <v>1100182</v>
      </c>
      <c r="K87" s="5">
        <v>10000</v>
      </c>
      <c r="L87" s="5">
        <v>0</v>
      </c>
      <c r="M87" s="5">
        <v>0</v>
      </c>
      <c r="N87" s="5">
        <v>0</v>
      </c>
      <c r="O87" s="2">
        <v>0</v>
      </c>
      <c r="P87" s="2">
        <v>0</v>
      </c>
    </row>
    <row r="88" spans="1:16" x14ac:dyDescent="0.15">
      <c r="A88" s="5">
        <v>10085</v>
      </c>
      <c r="B88" s="5">
        <v>11001</v>
      </c>
      <c r="C88" s="5" t="s">
        <v>35</v>
      </c>
      <c r="D88" s="5">
        <v>1</v>
      </c>
      <c r="E88" s="5">
        <v>0</v>
      </c>
      <c r="F88" s="5">
        <v>83</v>
      </c>
      <c r="G88" s="5">
        <v>500</v>
      </c>
      <c r="H88" s="5">
        <v>5</v>
      </c>
      <c r="I88" s="5">
        <v>0</v>
      </c>
      <c r="J88" s="5" t="str">
        <f t="shared" si="1"/>
        <v>1100183</v>
      </c>
      <c r="K88" s="5">
        <v>10000</v>
      </c>
      <c r="L88" s="5">
        <v>0</v>
      </c>
      <c r="M88" s="5">
        <v>0</v>
      </c>
      <c r="N88" s="5">
        <v>0</v>
      </c>
      <c r="O88" s="2">
        <v>0</v>
      </c>
      <c r="P88" s="2">
        <v>0</v>
      </c>
    </row>
    <row r="89" spans="1:16" x14ac:dyDescent="0.15">
      <c r="A89" s="5">
        <v>10086</v>
      </c>
      <c r="B89" s="5">
        <v>11001</v>
      </c>
      <c r="C89" s="5" t="s">
        <v>35</v>
      </c>
      <c r="D89" s="5">
        <v>1</v>
      </c>
      <c r="E89" s="5">
        <v>0</v>
      </c>
      <c r="F89" s="5">
        <v>84</v>
      </c>
      <c r="G89" s="5">
        <v>500</v>
      </c>
      <c r="H89" s="5">
        <v>5</v>
      </c>
      <c r="I89" s="5">
        <v>0</v>
      </c>
      <c r="J89" s="5" t="str">
        <f t="shared" si="1"/>
        <v>1100184</v>
      </c>
      <c r="K89" s="5">
        <v>10000</v>
      </c>
      <c r="L89" s="5">
        <v>0</v>
      </c>
      <c r="M89" s="5">
        <v>0</v>
      </c>
      <c r="N89" s="5">
        <v>0</v>
      </c>
      <c r="O89" s="2">
        <v>0</v>
      </c>
      <c r="P89" s="2">
        <v>0</v>
      </c>
    </row>
    <row r="90" spans="1:16" x14ac:dyDescent="0.15">
      <c r="A90" s="5">
        <v>10087</v>
      </c>
      <c r="B90" s="5">
        <v>11001</v>
      </c>
      <c r="C90" s="5" t="s">
        <v>35</v>
      </c>
      <c r="D90" s="5">
        <v>1</v>
      </c>
      <c r="E90" s="5">
        <v>0</v>
      </c>
      <c r="F90" s="5">
        <v>85</v>
      </c>
      <c r="G90" s="5">
        <v>500</v>
      </c>
      <c r="H90" s="5">
        <v>5</v>
      </c>
      <c r="I90" s="5">
        <v>0</v>
      </c>
      <c r="J90" s="5" t="str">
        <f t="shared" si="1"/>
        <v>1100185</v>
      </c>
      <c r="K90" s="5">
        <v>10000</v>
      </c>
      <c r="L90" s="5">
        <v>0</v>
      </c>
      <c r="M90" s="5">
        <v>0</v>
      </c>
      <c r="N90" s="5">
        <v>0</v>
      </c>
      <c r="O90" s="2">
        <v>0</v>
      </c>
      <c r="P90" s="2">
        <v>0</v>
      </c>
    </row>
    <row r="91" spans="1:16" x14ac:dyDescent="0.15">
      <c r="A91" s="5">
        <v>10088</v>
      </c>
      <c r="B91" s="5">
        <v>11001</v>
      </c>
      <c r="C91" s="5" t="s">
        <v>35</v>
      </c>
      <c r="D91" s="5">
        <v>1</v>
      </c>
      <c r="E91" s="5">
        <v>0</v>
      </c>
      <c r="F91" s="5">
        <v>86</v>
      </c>
      <c r="G91" s="5">
        <v>500</v>
      </c>
      <c r="H91" s="5">
        <v>5</v>
      </c>
      <c r="I91" s="5">
        <v>0</v>
      </c>
      <c r="J91" s="5" t="str">
        <f t="shared" si="1"/>
        <v>1100186</v>
      </c>
      <c r="K91" s="5">
        <v>10000</v>
      </c>
      <c r="L91" s="5">
        <v>0</v>
      </c>
      <c r="M91" s="5">
        <v>0</v>
      </c>
      <c r="N91" s="5">
        <v>0</v>
      </c>
      <c r="O91" s="2">
        <v>0</v>
      </c>
      <c r="P91" s="2">
        <v>0</v>
      </c>
    </row>
    <row r="92" spans="1:16" x14ac:dyDescent="0.15">
      <c r="A92" s="5">
        <v>10089</v>
      </c>
      <c r="B92" s="5">
        <v>11001</v>
      </c>
      <c r="C92" s="5" t="s">
        <v>35</v>
      </c>
      <c r="D92" s="5">
        <v>1</v>
      </c>
      <c r="E92" s="5">
        <v>0</v>
      </c>
      <c r="F92" s="5">
        <v>87</v>
      </c>
      <c r="G92" s="5">
        <v>500</v>
      </c>
      <c r="H92" s="5">
        <v>5</v>
      </c>
      <c r="I92" s="5">
        <v>0</v>
      </c>
      <c r="J92" s="5" t="str">
        <f t="shared" si="1"/>
        <v>1100187</v>
      </c>
      <c r="K92" s="5">
        <v>10000</v>
      </c>
      <c r="L92" s="5">
        <v>0</v>
      </c>
      <c r="M92" s="5">
        <v>0</v>
      </c>
      <c r="N92" s="5">
        <v>0</v>
      </c>
      <c r="O92" s="2">
        <v>0</v>
      </c>
      <c r="P92" s="2">
        <v>0</v>
      </c>
    </row>
    <row r="93" spans="1:16" x14ac:dyDescent="0.15">
      <c r="A93" s="5">
        <v>10090</v>
      </c>
      <c r="B93" s="5">
        <v>11001</v>
      </c>
      <c r="C93" s="5" t="s">
        <v>35</v>
      </c>
      <c r="D93" s="5">
        <v>1</v>
      </c>
      <c r="E93" s="5">
        <v>0</v>
      </c>
      <c r="F93" s="5">
        <v>88</v>
      </c>
      <c r="G93" s="5">
        <v>500</v>
      </c>
      <c r="H93" s="5">
        <v>5</v>
      </c>
      <c r="I93" s="5">
        <v>0</v>
      </c>
      <c r="J93" s="5" t="str">
        <f t="shared" si="1"/>
        <v>1100188</v>
      </c>
      <c r="K93" s="5">
        <v>10000</v>
      </c>
      <c r="L93" s="5">
        <v>0</v>
      </c>
      <c r="M93" s="5">
        <v>0</v>
      </c>
      <c r="N93" s="5">
        <v>0</v>
      </c>
      <c r="O93" s="2">
        <v>0</v>
      </c>
      <c r="P93" s="2">
        <v>0</v>
      </c>
    </row>
    <row r="94" spans="1:16" x14ac:dyDescent="0.15">
      <c r="A94" s="5">
        <v>10091</v>
      </c>
      <c r="B94" s="5">
        <v>11001</v>
      </c>
      <c r="C94" s="5" t="s">
        <v>35</v>
      </c>
      <c r="D94" s="5">
        <v>1</v>
      </c>
      <c r="E94" s="5">
        <v>0</v>
      </c>
      <c r="F94" s="5">
        <v>89</v>
      </c>
      <c r="G94" s="5">
        <v>500</v>
      </c>
      <c r="H94" s="5">
        <v>5</v>
      </c>
      <c r="I94" s="5">
        <v>0</v>
      </c>
      <c r="J94" s="5" t="str">
        <f t="shared" si="1"/>
        <v>1100189</v>
      </c>
      <c r="K94" s="5">
        <v>10000</v>
      </c>
      <c r="L94" s="5">
        <v>0</v>
      </c>
      <c r="M94" s="5">
        <v>0</v>
      </c>
      <c r="N94" s="5">
        <v>0</v>
      </c>
      <c r="O94" s="2">
        <v>0</v>
      </c>
      <c r="P94" s="2">
        <v>0</v>
      </c>
    </row>
    <row r="95" spans="1:16" x14ac:dyDescent="0.15">
      <c r="A95" s="5">
        <v>10092</v>
      </c>
      <c r="B95" s="5">
        <v>11001</v>
      </c>
      <c r="C95" s="5" t="s">
        <v>35</v>
      </c>
      <c r="D95" s="5">
        <v>1</v>
      </c>
      <c r="E95" s="5">
        <v>0</v>
      </c>
      <c r="F95" s="5">
        <v>90</v>
      </c>
      <c r="G95" s="5">
        <v>500</v>
      </c>
      <c r="H95" s="5">
        <v>5</v>
      </c>
      <c r="I95" s="5">
        <v>0</v>
      </c>
      <c r="J95" s="5" t="str">
        <f t="shared" si="1"/>
        <v>1100190</v>
      </c>
      <c r="K95" s="5">
        <v>10000</v>
      </c>
      <c r="L95" s="5">
        <v>0</v>
      </c>
      <c r="M95" s="5">
        <v>0</v>
      </c>
      <c r="N95" s="5">
        <v>0</v>
      </c>
      <c r="O95" s="2">
        <v>0</v>
      </c>
      <c r="P95" s="2">
        <v>0</v>
      </c>
    </row>
    <row r="96" spans="1:16" x14ac:dyDescent="0.15">
      <c r="A96" s="5">
        <v>10093</v>
      </c>
      <c r="B96" s="5">
        <v>11001</v>
      </c>
      <c r="C96" s="5" t="s">
        <v>35</v>
      </c>
      <c r="D96" s="5">
        <v>1</v>
      </c>
      <c r="E96" s="5">
        <v>0</v>
      </c>
      <c r="F96" s="5">
        <v>91</v>
      </c>
      <c r="G96" s="5">
        <v>500</v>
      </c>
      <c r="H96" s="5">
        <v>5</v>
      </c>
      <c r="I96" s="5">
        <v>0</v>
      </c>
      <c r="J96" s="5" t="str">
        <f t="shared" si="1"/>
        <v>1100191</v>
      </c>
      <c r="K96" s="5">
        <v>10000</v>
      </c>
      <c r="L96" s="5">
        <v>0</v>
      </c>
      <c r="M96" s="5">
        <v>0</v>
      </c>
      <c r="N96" s="5">
        <v>0</v>
      </c>
      <c r="O96" s="2">
        <v>0</v>
      </c>
      <c r="P96" s="2">
        <v>0</v>
      </c>
    </row>
    <row r="97" spans="1:16" x14ac:dyDescent="0.15">
      <c r="A97" s="5">
        <v>10094</v>
      </c>
      <c r="B97" s="5">
        <v>11001</v>
      </c>
      <c r="C97" s="5" t="s">
        <v>35</v>
      </c>
      <c r="D97" s="5">
        <v>1</v>
      </c>
      <c r="E97" s="5">
        <v>0</v>
      </c>
      <c r="F97" s="5">
        <v>92</v>
      </c>
      <c r="G97" s="5">
        <v>500</v>
      </c>
      <c r="H97" s="5">
        <v>5</v>
      </c>
      <c r="I97" s="5">
        <v>0</v>
      </c>
      <c r="J97" s="5" t="str">
        <f t="shared" si="1"/>
        <v>1100192</v>
      </c>
      <c r="K97" s="5">
        <v>10000</v>
      </c>
      <c r="L97" s="5">
        <v>0</v>
      </c>
      <c r="M97" s="5">
        <v>0</v>
      </c>
      <c r="N97" s="5">
        <v>0</v>
      </c>
      <c r="O97" s="2">
        <v>0</v>
      </c>
      <c r="P97" s="2">
        <v>0</v>
      </c>
    </row>
    <row r="98" spans="1:16" x14ac:dyDescent="0.15">
      <c r="A98" s="5">
        <v>10095</v>
      </c>
      <c r="B98" s="5">
        <v>11001</v>
      </c>
      <c r="C98" s="5" t="s">
        <v>35</v>
      </c>
      <c r="D98" s="5">
        <v>1</v>
      </c>
      <c r="E98" s="5">
        <v>0</v>
      </c>
      <c r="F98" s="5">
        <v>93</v>
      </c>
      <c r="G98" s="5">
        <v>500</v>
      </c>
      <c r="H98" s="5">
        <v>5</v>
      </c>
      <c r="I98" s="5">
        <v>0</v>
      </c>
      <c r="J98" s="5" t="str">
        <f t="shared" si="1"/>
        <v>1100193</v>
      </c>
      <c r="K98" s="5">
        <v>10000</v>
      </c>
      <c r="L98" s="5">
        <v>0</v>
      </c>
      <c r="M98" s="5">
        <v>0</v>
      </c>
      <c r="N98" s="5">
        <v>0</v>
      </c>
      <c r="O98" s="2">
        <v>0</v>
      </c>
      <c r="P98" s="2">
        <v>0</v>
      </c>
    </row>
    <row r="99" spans="1:16" x14ac:dyDescent="0.15">
      <c r="A99" s="5">
        <v>10096</v>
      </c>
      <c r="B99" s="5">
        <v>11001</v>
      </c>
      <c r="C99" s="5" t="s">
        <v>35</v>
      </c>
      <c r="D99" s="5">
        <v>1</v>
      </c>
      <c r="E99" s="5">
        <v>0</v>
      </c>
      <c r="F99" s="5">
        <v>94</v>
      </c>
      <c r="G99" s="5">
        <v>500</v>
      </c>
      <c r="H99" s="5">
        <v>5</v>
      </c>
      <c r="I99" s="5">
        <v>0</v>
      </c>
      <c r="J99" s="5" t="str">
        <f t="shared" si="1"/>
        <v>1100194</v>
      </c>
      <c r="K99" s="5">
        <v>10000</v>
      </c>
      <c r="L99" s="5">
        <v>0</v>
      </c>
      <c r="M99" s="5">
        <v>0</v>
      </c>
      <c r="N99" s="5">
        <v>0</v>
      </c>
      <c r="O99" s="2">
        <v>0</v>
      </c>
      <c r="P99" s="2">
        <v>0</v>
      </c>
    </row>
    <row r="100" spans="1:16" x14ac:dyDescent="0.15">
      <c r="A100" s="5">
        <v>10097</v>
      </c>
      <c r="B100" s="5">
        <v>11001</v>
      </c>
      <c r="C100" s="5" t="s">
        <v>35</v>
      </c>
      <c r="D100" s="5">
        <v>1</v>
      </c>
      <c r="E100" s="5">
        <v>0</v>
      </c>
      <c r="F100" s="5">
        <v>95</v>
      </c>
      <c r="G100" s="5">
        <v>500</v>
      </c>
      <c r="H100" s="5">
        <v>5</v>
      </c>
      <c r="I100" s="5">
        <v>0</v>
      </c>
      <c r="J100" s="5" t="str">
        <f t="shared" si="1"/>
        <v>1100195</v>
      </c>
      <c r="K100" s="5">
        <v>10000</v>
      </c>
      <c r="L100" s="5">
        <v>0</v>
      </c>
      <c r="M100" s="5">
        <v>0</v>
      </c>
      <c r="N100" s="5">
        <v>0</v>
      </c>
      <c r="O100" s="2">
        <v>0</v>
      </c>
      <c r="P100" s="2">
        <v>0</v>
      </c>
    </row>
    <row r="101" spans="1:16" x14ac:dyDescent="0.15">
      <c r="A101" s="5">
        <v>10098</v>
      </c>
      <c r="B101" s="5">
        <v>11001</v>
      </c>
      <c r="C101" s="5" t="s">
        <v>35</v>
      </c>
      <c r="D101" s="5">
        <v>1</v>
      </c>
      <c r="E101" s="5">
        <v>0</v>
      </c>
      <c r="F101" s="5">
        <v>96</v>
      </c>
      <c r="G101" s="5">
        <v>500</v>
      </c>
      <c r="H101" s="5">
        <v>5</v>
      </c>
      <c r="I101" s="5">
        <v>0</v>
      </c>
      <c r="J101" s="5" t="str">
        <f t="shared" si="1"/>
        <v>1100196</v>
      </c>
      <c r="K101" s="5">
        <v>10000</v>
      </c>
      <c r="L101" s="5">
        <v>0</v>
      </c>
      <c r="M101" s="5">
        <v>0</v>
      </c>
      <c r="N101" s="5">
        <v>0</v>
      </c>
      <c r="O101" s="2">
        <v>0</v>
      </c>
      <c r="P101" s="2">
        <v>0</v>
      </c>
    </row>
    <row r="102" spans="1:16" x14ac:dyDescent="0.15">
      <c r="A102" s="5">
        <v>10099</v>
      </c>
      <c r="B102" s="5">
        <v>11001</v>
      </c>
      <c r="C102" s="5" t="s">
        <v>35</v>
      </c>
      <c r="D102" s="5">
        <v>1</v>
      </c>
      <c r="E102" s="5">
        <v>0</v>
      </c>
      <c r="F102" s="5">
        <v>97</v>
      </c>
      <c r="G102" s="5">
        <v>500</v>
      </c>
      <c r="H102" s="5">
        <v>5</v>
      </c>
      <c r="I102" s="5">
        <v>0</v>
      </c>
      <c r="J102" s="5" t="str">
        <f t="shared" si="1"/>
        <v>1100197</v>
      </c>
      <c r="K102" s="5">
        <v>10000</v>
      </c>
      <c r="L102" s="5">
        <v>0</v>
      </c>
      <c r="M102" s="5">
        <v>0</v>
      </c>
      <c r="N102" s="5">
        <v>0</v>
      </c>
      <c r="O102" s="2">
        <v>0</v>
      </c>
      <c r="P102" s="2">
        <v>0</v>
      </c>
    </row>
    <row r="103" spans="1:16" x14ac:dyDescent="0.15">
      <c r="A103" s="5">
        <v>10100</v>
      </c>
      <c r="B103" s="5">
        <v>11001</v>
      </c>
      <c r="C103" s="5" t="s">
        <v>35</v>
      </c>
      <c r="D103" s="5">
        <v>1</v>
      </c>
      <c r="E103" s="5">
        <v>0</v>
      </c>
      <c r="F103" s="5">
        <v>98</v>
      </c>
      <c r="G103" s="5">
        <v>500</v>
      </c>
      <c r="H103" s="5">
        <v>5</v>
      </c>
      <c r="I103" s="5">
        <v>0</v>
      </c>
      <c r="J103" s="5" t="str">
        <f t="shared" si="1"/>
        <v>1100198</v>
      </c>
      <c r="K103" s="5">
        <v>10000</v>
      </c>
      <c r="L103" s="5">
        <v>0</v>
      </c>
      <c r="M103" s="5">
        <v>0</v>
      </c>
      <c r="N103" s="5">
        <v>0</v>
      </c>
      <c r="O103" s="2">
        <v>0</v>
      </c>
      <c r="P103" s="2">
        <v>0</v>
      </c>
    </row>
    <row r="104" spans="1:16" x14ac:dyDescent="0.15">
      <c r="A104" s="5">
        <v>10101</v>
      </c>
      <c r="B104" s="5">
        <v>11001</v>
      </c>
      <c r="C104" s="5" t="s">
        <v>35</v>
      </c>
      <c r="D104" s="5">
        <v>1</v>
      </c>
      <c r="E104" s="5">
        <v>0</v>
      </c>
      <c r="F104" s="5">
        <v>99</v>
      </c>
      <c r="G104" s="5">
        <v>500</v>
      </c>
      <c r="H104" s="5">
        <v>5</v>
      </c>
      <c r="I104" s="5">
        <v>0</v>
      </c>
      <c r="J104" s="5" t="str">
        <f t="shared" si="1"/>
        <v>1100199</v>
      </c>
      <c r="K104" s="5">
        <v>10000</v>
      </c>
      <c r="L104" s="5">
        <v>0</v>
      </c>
      <c r="M104" s="5">
        <v>0</v>
      </c>
      <c r="N104" s="5">
        <v>0</v>
      </c>
      <c r="O104" s="2">
        <v>0</v>
      </c>
      <c r="P104" s="2">
        <v>0</v>
      </c>
    </row>
    <row r="105" spans="1:16" x14ac:dyDescent="0.15">
      <c r="A105" s="5">
        <v>10102</v>
      </c>
      <c r="B105" s="5">
        <v>11001</v>
      </c>
      <c r="C105" s="5" t="s">
        <v>35</v>
      </c>
      <c r="D105" s="5">
        <v>1</v>
      </c>
      <c r="E105" s="5">
        <v>0</v>
      </c>
      <c r="F105" s="5">
        <v>100</v>
      </c>
      <c r="G105" s="5">
        <v>500</v>
      </c>
      <c r="H105" s="5">
        <v>5</v>
      </c>
      <c r="I105" s="5">
        <v>0</v>
      </c>
      <c r="J105" s="5" t="str">
        <f t="shared" si="1"/>
        <v>11001100</v>
      </c>
      <c r="K105" s="5">
        <v>10000</v>
      </c>
      <c r="L105" s="5">
        <v>0</v>
      </c>
      <c r="M105" s="5">
        <v>0</v>
      </c>
      <c r="N105" s="5">
        <v>0</v>
      </c>
      <c r="O105" s="2">
        <v>0</v>
      </c>
      <c r="P105" s="2">
        <v>0</v>
      </c>
    </row>
    <row r="106" spans="1:16" x14ac:dyDescent="0.15">
      <c r="A106" s="5">
        <v>10103</v>
      </c>
      <c r="B106" s="5">
        <v>11010</v>
      </c>
      <c r="C106" s="5" t="s">
        <v>36</v>
      </c>
      <c r="D106" s="5">
        <v>1</v>
      </c>
      <c r="E106" s="5">
        <v>0</v>
      </c>
      <c r="F106" s="5">
        <v>1</v>
      </c>
      <c r="G106" s="5">
        <v>2000</v>
      </c>
      <c r="H106" s="5">
        <v>5</v>
      </c>
      <c r="I106" s="5">
        <v>0</v>
      </c>
      <c r="J106" s="5" t="str">
        <f t="shared" si="1"/>
        <v>110101</v>
      </c>
      <c r="K106" s="5">
        <v>10000</v>
      </c>
      <c r="L106" s="5">
        <v>0</v>
      </c>
      <c r="M106" s="5">
        <v>0</v>
      </c>
      <c r="N106" s="5">
        <v>0</v>
      </c>
      <c r="O106" s="2">
        <v>0</v>
      </c>
      <c r="P106" s="2">
        <v>0</v>
      </c>
    </row>
    <row r="107" spans="1:16" x14ac:dyDescent="0.15">
      <c r="A107" s="5">
        <v>10104</v>
      </c>
      <c r="B107" s="5">
        <v>11010</v>
      </c>
      <c r="C107" s="5" t="s">
        <v>36</v>
      </c>
      <c r="D107" s="5">
        <v>1</v>
      </c>
      <c r="E107" s="5">
        <v>0</v>
      </c>
      <c r="F107" s="5">
        <v>2</v>
      </c>
      <c r="G107" s="5">
        <v>2000</v>
      </c>
      <c r="H107" s="5">
        <v>5</v>
      </c>
      <c r="I107" s="5">
        <v>0</v>
      </c>
      <c r="J107" s="5" t="str">
        <f t="shared" si="1"/>
        <v>110102</v>
      </c>
      <c r="K107" s="5">
        <v>10000</v>
      </c>
      <c r="L107" s="5">
        <v>0</v>
      </c>
      <c r="M107" s="5">
        <v>0</v>
      </c>
      <c r="N107" s="5">
        <v>0</v>
      </c>
      <c r="O107" s="2">
        <v>0</v>
      </c>
      <c r="P107" s="2">
        <v>0</v>
      </c>
    </row>
    <row r="108" spans="1:16" x14ac:dyDescent="0.15">
      <c r="A108" s="5">
        <v>10105</v>
      </c>
      <c r="B108" s="5">
        <v>11010</v>
      </c>
      <c r="C108" s="5" t="s">
        <v>36</v>
      </c>
      <c r="D108" s="5">
        <v>1</v>
      </c>
      <c r="E108" s="5">
        <v>0</v>
      </c>
      <c r="F108" s="5">
        <v>3</v>
      </c>
      <c r="G108" s="5">
        <v>2000</v>
      </c>
      <c r="H108" s="5">
        <v>5</v>
      </c>
      <c r="I108" s="5">
        <v>0</v>
      </c>
      <c r="J108" s="5" t="str">
        <f t="shared" si="1"/>
        <v>110103</v>
      </c>
      <c r="K108" s="5">
        <v>10000</v>
      </c>
      <c r="L108" s="5">
        <v>0</v>
      </c>
      <c r="M108" s="5">
        <v>0</v>
      </c>
      <c r="N108" s="5">
        <v>0</v>
      </c>
      <c r="O108" s="2">
        <v>0</v>
      </c>
      <c r="P108" s="2">
        <v>0</v>
      </c>
    </row>
    <row r="109" spans="1:16" x14ac:dyDescent="0.15">
      <c r="A109" s="5">
        <v>10106</v>
      </c>
      <c r="B109" s="5">
        <v>11010</v>
      </c>
      <c r="C109" s="5" t="s">
        <v>36</v>
      </c>
      <c r="D109" s="5">
        <v>1</v>
      </c>
      <c r="E109" s="5">
        <v>0</v>
      </c>
      <c r="F109" s="5">
        <v>4</v>
      </c>
      <c r="G109" s="5">
        <v>2000</v>
      </c>
      <c r="H109" s="5">
        <v>5</v>
      </c>
      <c r="I109" s="5">
        <v>0</v>
      </c>
      <c r="J109" s="5" t="str">
        <f t="shared" si="1"/>
        <v>110104</v>
      </c>
      <c r="K109" s="5">
        <v>10000</v>
      </c>
      <c r="L109" s="5">
        <v>0</v>
      </c>
      <c r="M109" s="5">
        <v>0</v>
      </c>
      <c r="N109" s="5">
        <v>0</v>
      </c>
      <c r="O109" s="2">
        <v>0</v>
      </c>
      <c r="P109" s="2">
        <v>0</v>
      </c>
    </row>
    <row r="110" spans="1:16" x14ac:dyDescent="0.15">
      <c r="A110" s="5">
        <v>10107</v>
      </c>
      <c r="B110" s="5">
        <v>11010</v>
      </c>
      <c r="C110" s="5" t="s">
        <v>36</v>
      </c>
      <c r="D110" s="5">
        <v>1</v>
      </c>
      <c r="E110" s="5">
        <v>0</v>
      </c>
      <c r="F110" s="5">
        <v>5</v>
      </c>
      <c r="G110" s="5">
        <v>2000</v>
      </c>
      <c r="H110" s="5">
        <v>5</v>
      </c>
      <c r="I110" s="5">
        <v>0</v>
      </c>
      <c r="J110" s="5" t="str">
        <f t="shared" si="1"/>
        <v>110105</v>
      </c>
      <c r="K110" s="5">
        <v>10000</v>
      </c>
      <c r="L110" s="5">
        <v>0</v>
      </c>
      <c r="M110" s="5">
        <v>0</v>
      </c>
      <c r="N110" s="5">
        <v>0</v>
      </c>
      <c r="O110" s="2">
        <v>0</v>
      </c>
      <c r="P110" s="2">
        <v>0</v>
      </c>
    </row>
    <row r="111" spans="1:16" x14ac:dyDescent="0.15">
      <c r="A111" s="5">
        <v>10108</v>
      </c>
      <c r="B111" s="5">
        <v>11010</v>
      </c>
      <c r="C111" s="5" t="s">
        <v>36</v>
      </c>
      <c r="D111" s="5">
        <v>1</v>
      </c>
      <c r="E111" s="5">
        <v>0</v>
      </c>
      <c r="F111" s="5">
        <v>6</v>
      </c>
      <c r="G111" s="5">
        <v>2000</v>
      </c>
      <c r="H111" s="5">
        <v>5</v>
      </c>
      <c r="I111" s="5">
        <v>0</v>
      </c>
      <c r="J111" s="5" t="str">
        <f t="shared" si="1"/>
        <v>110106</v>
      </c>
      <c r="K111" s="5">
        <v>10000</v>
      </c>
      <c r="L111" s="5">
        <v>0</v>
      </c>
      <c r="M111" s="5">
        <v>0</v>
      </c>
      <c r="N111" s="5">
        <v>0</v>
      </c>
      <c r="O111" s="2">
        <v>0</v>
      </c>
      <c r="P111" s="2">
        <v>0</v>
      </c>
    </row>
    <row r="112" spans="1:16" x14ac:dyDescent="0.15">
      <c r="A112" s="5">
        <v>10109</v>
      </c>
      <c r="B112" s="5">
        <v>11010</v>
      </c>
      <c r="C112" s="5" t="s">
        <v>36</v>
      </c>
      <c r="D112" s="5">
        <v>1</v>
      </c>
      <c r="E112" s="5">
        <v>0</v>
      </c>
      <c r="F112" s="5">
        <v>7</v>
      </c>
      <c r="G112" s="5">
        <v>2000</v>
      </c>
      <c r="H112" s="5">
        <v>5</v>
      </c>
      <c r="I112" s="5">
        <v>0</v>
      </c>
      <c r="J112" s="5" t="str">
        <f t="shared" si="1"/>
        <v>110107</v>
      </c>
      <c r="K112" s="5">
        <v>10000</v>
      </c>
      <c r="L112" s="5">
        <v>0</v>
      </c>
      <c r="M112" s="5">
        <v>0</v>
      </c>
      <c r="N112" s="5">
        <v>0</v>
      </c>
      <c r="O112" s="2">
        <v>0</v>
      </c>
      <c r="P112" s="2">
        <v>0</v>
      </c>
    </row>
    <row r="113" spans="1:16" x14ac:dyDescent="0.15">
      <c r="A113" s="5">
        <v>10110</v>
      </c>
      <c r="B113" s="5">
        <v>11010</v>
      </c>
      <c r="C113" s="5" t="s">
        <v>36</v>
      </c>
      <c r="D113" s="5">
        <v>1</v>
      </c>
      <c r="E113" s="5">
        <v>0</v>
      </c>
      <c r="F113" s="5">
        <v>8</v>
      </c>
      <c r="G113" s="5">
        <v>2000</v>
      </c>
      <c r="H113" s="5">
        <v>5</v>
      </c>
      <c r="I113" s="5">
        <v>0</v>
      </c>
      <c r="J113" s="5" t="str">
        <f t="shared" si="1"/>
        <v>110108</v>
      </c>
      <c r="K113" s="5">
        <v>10000</v>
      </c>
      <c r="L113" s="5">
        <v>0</v>
      </c>
      <c r="M113" s="5">
        <v>0</v>
      </c>
      <c r="N113" s="5">
        <v>0</v>
      </c>
      <c r="O113" s="2">
        <v>0</v>
      </c>
      <c r="P113" s="2">
        <v>0</v>
      </c>
    </row>
    <row r="114" spans="1:16" x14ac:dyDescent="0.15">
      <c r="A114" s="5">
        <v>10111</v>
      </c>
      <c r="B114" s="5">
        <v>11010</v>
      </c>
      <c r="C114" s="5" t="s">
        <v>36</v>
      </c>
      <c r="D114" s="5">
        <v>1</v>
      </c>
      <c r="E114" s="5">
        <v>0</v>
      </c>
      <c r="F114" s="5">
        <v>9</v>
      </c>
      <c r="G114" s="5">
        <v>2000</v>
      </c>
      <c r="H114" s="5">
        <v>5</v>
      </c>
      <c r="I114" s="5">
        <v>0</v>
      </c>
      <c r="J114" s="5" t="str">
        <f t="shared" si="1"/>
        <v>110109</v>
      </c>
      <c r="K114" s="5">
        <v>10000</v>
      </c>
      <c r="L114" s="5">
        <v>0</v>
      </c>
      <c r="M114" s="5">
        <v>0</v>
      </c>
      <c r="N114" s="5">
        <v>0</v>
      </c>
      <c r="O114" s="2">
        <v>0</v>
      </c>
      <c r="P114" s="2">
        <v>0</v>
      </c>
    </row>
    <row r="115" spans="1:16" x14ac:dyDescent="0.15">
      <c r="A115" s="5">
        <v>10112</v>
      </c>
      <c r="B115" s="5">
        <v>11010</v>
      </c>
      <c r="C115" s="5" t="s">
        <v>36</v>
      </c>
      <c r="D115" s="5">
        <v>1</v>
      </c>
      <c r="E115" s="5">
        <v>0</v>
      </c>
      <c r="F115" s="5">
        <v>10</v>
      </c>
      <c r="G115" s="5">
        <v>2000</v>
      </c>
      <c r="H115" s="5">
        <v>5</v>
      </c>
      <c r="I115" s="5">
        <v>0</v>
      </c>
      <c r="J115" s="5" t="str">
        <f t="shared" si="1"/>
        <v>1101010</v>
      </c>
      <c r="K115" s="5">
        <v>10000</v>
      </c>
      <c r="L115" s="5">
        <v>0</v>
      </c>
      <c r="M115" s="5">
        <v>0</v>
      </c>
      <c r="N115" s="5">
        <v>0</v>
      </c>
      <c r="O115" s="2">
        <v>0</v>
      </c>
      <c r="P115" s="2">
        <v>0</v>
      </c>
    </row>
    <row r="116" spans="1:16" x14ac:dyDescent="0.15">
      <c r="A116" s="5">
        <v>10113</v>
      </c>
      <c r="B116" s="5">
        <v>11010</v>
      </c>
      <c r="C116" s="5" t="s">
        <v>36</v>
      </c>
      <c r="D116" s="5">
        <v>1</v>
      </c>
      <c r="E116" s="5">
        <v>0</v>
      </c>
      <c r="F116" s="5">
        <v>11</v>
      </c>
      <c r="G116" s="5">
        <v>2000</v>
      </c>
      <c r="H116" s="5">
        <v>5</v>
      </c>
      <c r="I116" s="5">
        <v>0</v>
      </c>
      <c r="J116" s="5" t="str">
        <f t="shared" si="1"/>
        <v>1101011</v>
      </c>
      <c r="K116" s="5">
        <v>10000</v>
      </c>
      <c r="L116" s="5">
        <v>0</v>
      </c>
      <c r="M116" s="5">
        <v>0</v>
      </c>
      <c r="N116" s="5">
        <v>0</v>
      </c>
      <c r="O116" s="2">
        <v>0</v>
      </c>
      <c r="P116" s="2">
        <v>0</v>
      </c>
    </row>
    <row r="117" spans="1:16" x14ac:dyDescent="0.15">
      <c r="A117" s="5">
        <v>10114</v>
      </c>
      <c r="B117" s="5">
        <v>11010</v>
      </c>
      <c r="C117" s="5" t="s">
        <v>36</v>
      </c>
      <c r="D117" s="5">
        <v>1</v>
      </c>
      <c r="E117" s="5">
        <v>0</v>
      </c>
      <c r="F117" s="5">
        <v>12</v>
      </c>
      <c r="G117" s="5">
        <v>2000</v>
      </c>
      <c r="H117" s="5">
        <v>5</v>
      </c>
      <c r="I117" s="5">
        <v>0</v>
      </c>
      <c r="J117" s="5" t="str">
        <f t="shared" si="1"/>
        <v>1101012</v>
      </c>
      <c r="K117" s="5">
        <v>10000</v>
      </c>
      <c r="L117" s="5">
        <v>0</v>
      </c>
      <c r="M117" s="5">
        <v>0</v>
      </c>
      <c r="N117" s="5">
        <v>0</v>
      </c>
      <c r="O117" s="2">
        <v>0</v>
      </c>
      <c r="P117" s="2">
        <v>0</v>
      </c>
    </row>
    <row r="118" spans="1:16" x14ac:dyDescent="0.15">
      <c r="A118" s="5">
        <v>10115</v>
      </c>
      <c r="B118" s="5">
        <v>11010</v>
      </c>
      <c r="C118" s="5" t="s">
        <v>36</v>
      </c>
      <c r="D118" s="5">
        <v>1</v>
      </c>
      <c r="E118" s="5">
        <v>0</v>
      </c>
      <c r="F118" s="5">
        <v>13</v>
      </c>
      <c r="G118" s="5">
        <v>2000</v>
      </c>
      <c r="H118" s="5">
        <v>5</v>
      </c>
      <c r="I118" s="5">
        <v>0</v>
      </c>
      <c r="J118" s="5" t="str">
        <f t="shared" si="1"/>
        <v>1101013</v>
      </c>
      <c r="K118" s="5">
        <v>10000</v>
      </c>
      <c r="L118" s="5">
        <v>0</v>
      </c>
      <c r="M118" s="5">
        <v>0</v>
      </c>
      <c r="N118" s="5">
        <v>0</v>
      </c>
      <c r="O118" s="2">
        <v>0</v>
      </c>
      <c r="P118" s="2">
        <v>0</v>
      </c>
    </row>
    <row r="119" spans="1:16" x14ac:dyDescent="0.15">
      <c r="A119" s="5">
        <v>10116</v>
      </c>
      <c r="B119" s="5">
        <v>11010</v>
      </c>
      <c r="C119" s="5" t="s">
        <v>36</v>
      </c>
      <c r="D119" s="5">
        <v>1</v>
      </c>
      <c r="E119" s="5">
        <v>0</v>
      </c>
      <c r="F119" s="5">
        <v>14</v>
      </c>
      <c r="G119" s="5">
        <v>2000</v>
      </c>
      <c r="H119" s="5">
        <v>5</v>
      </c>
      <c r="I119" s="5">
        <v>0</v>
      </c>
      <c r="J119" s="5" t="str">
        <f t="shared" si="1"/>
        <v>1101014</v>
      </c>
      <c r="K119" s="5">
        <v>10000</v>
      </c>
      <c r="L119" s="5">
        <v>0</v>
      </c>
      <c r="M119" s="5">
        <v>0</v>
      </c>
      <c r="N119" s="5">
        <v>0</v>
      </c>
      <c r="O119" s="2">
        <v>0</v>
      </c>
      <c r="P119" s="2">
        <v>0</v>
      </c>
    </row>
    <row r="120" spans="1:16" x14ac:dyDescent="0.15">
      <c r="A120" s="5">
        <v>10117</v>
      </c>
      <c r="B120" s="5">
        <v>11010</v>
      </c>
      <c r="C120" s="5" t="s">
        <v>36</v>
      </c>
      <c r="D120" s="5">
        <v>1</v>
      </c>
      <c r="E120" s="5">
        <v>0</v>
      </c>
      <c r="F120" s="5">
        <v>15</v>
      </c>
      <c r="G120" s="5">
        <v>2000</v>
      </c>
      <c r="H120" s="5">
        <v>5</v>
      </c>
      <c r="I120" s="5">
        <v>0</v>
      </c>
      <c r="J120" s="5" t="str">
        <f t="shared" si="1"/>
        <v>1101015</v>
      </c>
      <c r="K120" s="5">
        <v>10000</v>
      </c>
      <c r="L120" s="5">
        <v>0</v>
      </c>
      <c r="M120" s="5">
        <v>0</v>
      </c>
      <c r="N120" s="5">
        <v>0</v>
      </c>
      <c r="O120" s="2">
        <v>0</v>
      </c>
      <c r="P120" s="2">
        <v>0</v>
      </c>
    </row>
    <row r="121" spans="1:16" x14ac:dyDescent="0.15">
      <c r="A121" s="5">
        <v>10118</v>
      </c>
      <c r="B121" s="5">
        <v>11010</v>
      </c>
      <c r="C121" s="5" t="s">
        <v>36</v>
      </c>
      <c r="D121" s="5">
        <v>1</v>
      </c>
      <c r="E121" s="5">
        <v>0</v>
      </c>
      <c r="F121" s="5">
        <v>16</v>
      </c>
      <c r="G121" s="5">
        <v>2000</v>
      </c>
      <c r="H121" s="5">
        <v>5</v>
      </c>
      <c r="I121" s="5">
        <v>0</v>
      </c>
      <c r="J121" s="5" t="str">
        <f t="shared" si="1"/>
        <v>1101016</v>
      </c>
      <c r="K121" s="5">
        <v>10000</v>
      </c>
      <c r="L121" s="5">
        <v>0</v>
      </c>
      <c r="M121" s="5">
        <v>0</v>
      </c>
      <c r="N121" s="5">
        <v>0</v>
      </c>
      <c r="O121" s="2">
        <v>0</v>
      </c>
      <c r="P121" s="2">
        <v>0</v>
      </c>
    </row>
    <row r="122" spans="1:16" x14ac:dyDescent="0.15">
      <c r="A122" s="5">
        <v>10119</v>
      </c>
      <c r="B122" s="5">
        <v>11010</v>
      </c>
      <c r="C122" s="5" t="s">
        <v>36</v>
      </c>
      <c r="D122" s="5">
        <v>1</v>
      </c>
      <c r="E122" s="5">
        <v>0</v>
      </c>
      <c r="F122" s="5">
        <v>17</v>
      </c>
      <c r="G122" s="5">
        <v>2000</v>
      </c>
      <c r="H122" s="5">
        <v>5</v>
      </c>
      <c r="I122" s="5">
        <v>0</v>
      </c>
      <c r="J122" s="5" t="str">
        <f t="shared" si="1"/>
        <v>1101017</v>
      </c>
      <c r="K122" s="5">
        <v>10000</v>
      </c>
      <c r="L122" s="5">
        <v>0</v>
      </c>
      <c r="M122" s="5">
        <v>0</v>
      </c>
      <c r="N122" s="5">
        <v>0</v>
      </c>
      <c r="O122" s="2">
        <v>0</v>
      </c>
      <c r="P122" s="2">
        <v>0</v>
      </c>
    </row>
    <row r="123" spans="1:16" x14ac:dyDescent="0.15">
      <c r="A123" s="5">
        <v>10120</v>
      </c>
      <c r="B123" s="5">
        <v>11010</v>
      </c>
      <c r="C123" s="5" t="s">
        <v>36</v>
      </c>
      <c r="D123" s="5">
        <v>1</v>
      </c>
      <c r="E123" s="5">
        <v>0</v>
      </c>
      <c r="F123" s="5">
        <v>18</v>
      </c>
      <c r="G123" s="5">
        <v>2000</v>
      </c>
      <c r="H123" s="5">
        <v>5</v>
      </c>
      <c r="I123" s="5">
        <v>0</v>
      </c>
      <c r="J123" s="5" t="str">
        <f t="shared" si="1"/>
        <v>1101018</v>
      </c>
      <c r="K123" s="5">
        <v>10000</v>
      </c>
      <c r="L123" s="5">
        <v>0</v>
      </c>
      <c r="M123" s="5">
        <v>0</v>
      </c>
      <c r="N123" s="5">
        <v>0</v>
      </c>
      <c r="O123" s="2">
        <v>0</v>
      </c>
      <c r="P123" s="2">
        <v>0</v>
      </c>
    </row>
    <row r="124" spans="1:16" x14ac:dyDescent="0.15">
      <c r="A124" s="5">
        <v>10121</v>
      </c>
      <c r="B124" s="5">
        <v>11010</v>
      </c>
      <c r="C124" s="5" t="s">
        <v>36</v>
      </c>
      <c r="D124" s="5">
        <v>1</v>
      </c>
      <c r="E124" s="5">
        <v>0</v>
      </c>
      <c r="F124" s="5">
        <v>19</v>
      </c>
      <c r="G124" s="5">
        <v>2000</v>
      </c>
      <c r="H124" s="5">
        <v>5</v>
      </c>
      <c r="I124" s="5">
        <v>0</v>
      </c>
      <c r="J124" s="5" t="str">
        <f t="shared" si="1"/>
        <v>1101019</v>
      </c>
      <c r="K124" s="5">
        <v>10000</v>
      </c>
      <c r="L124" s="5">
        <v>0</v>
      </c>
      <c r="M124" s="5">
        <v>0</v>
      </c>
      <c r="N124" s="5">
        <v>0</v>
      </c>
      <c r="O124" s="2">
        <v>0</v>
      </c>
      <c r="P124" s="2">
        <v>0</v>
      </c>
    </row>
    <row r="125" spans="1:16" x14ac:dyDescent="0.15">
      <c r="A125" s="5">
        <v>10122</v>
      </c>
      <c r="B125" s="5">
        <v>11010</v>
      </c>
      <c r="C125" s="5" t="s">
        <v>36</v>
      </c>
      <c r="D125" s="5">
        <v>1</v>
      </c>
      <c r="E125" s="5">
        <v>0</v>
      </c>
      <c r="F125" s="5">
        <v>20</v>
      </c>
      <c r="G125" s="5">
        <v>2000</v>
      </c>
      <c r="H125" s="5">
        <v>5</v>
      </c>
      <c r="I125" s="5">
        <v>0</v>
      </c>
      <c r="J125" s="5" t="str">
        <f t="shared" si="1"/>
        <v>1101020</v>
      </c>
      <c r="K125" s="5">
        <v>10000</v>
      </c>
      <c r="L125" s="5">
        <v>0</v>
      </c>
      <c r="M125" s="5">
        <v>0</v>
      </c>
      <c r="N125" s="5">
        <v>0</v>
      </c>
      <c r="O125" s="2">
        <v>0</v>
      </c>
      <c r="P125" s="2">
        <v>0</v>
      </c>
    </row>
    <row r="126" spans="1:16" x14ac:dyDescent="0.15">
      <c r="A126" s="5">
        <v>10123</v>
      </c>
      <c r="B126" s="5">
        <v>11010</v>
      </c>
      <c r="C126" s="5" t="s">
        <v>36</v>
      </c>
      <c r="D126" s="5">
        <v>1</v>
      </c>
      <c r="E126" s="5">
        <v>0</v>
      </c>
      <c r="F126" s="5">
        <v>21</v>
      </c>
      <c r="G126" s="5">
        <v>2000</v>
      </c>
      <c r="H126" s="5">
        <v>5</v>
      </c>
      <c r="I126" s="5">
        <v>0</v>
      </c>
      <c r="J126" s="5" t="str">
        <f t="shared" si="1"/>
        <v>1101021</v>
      </c>
      <c r="K126" s="5">
        <v>10000</v>
      </c>
      <c r="L126" s="5">
        <v>0</v>
      </c>
      <c r="M126" s="5">
        <v>0</v>
      </c>
      <c r="N126" s="5">
        <v>0</v>
      </c>
      <c r="O126" s="2">
        <v>0</v>
      </c>
      <c r="P126" s="2">
        <v>0</v>
      </c>
    </row>
    <row r="127" spans="1:16" x14ac:dyDescent="0.15">
      <c r="A127" s="5">
        <v>10124</v>
      </c>
      <c r="B127" s="5">
        <v>11010</v>
      </c>
      <c r="C127" s="5" t="s">
        <v>36</v>
      </c>
      <c r="D127" s="5">
        <v>1</v>
      </c>
      <c r="E127" s="5">
        <v>0</v>
      </c>
      <c r="F127" s="5">
        <v>22</v>
      </c>
      <c r="G127" s="5">
        <v>2000</v>
      </c>
      <c r="H127" s="5">
        <v>5</v>
      </c>
      <c r="I127" s="5">
        <v>0</v>
      </c>
      <c r="J127" s="5" t="str">
        <f t="shared" si="1"/>
        <v>1101022</v>
      </c>
      <c r="K127" s="5">
        <v>10000</v>
      </c>
      <c r="L127" s="5">
        <v>0</v>
      </c>
      <c r="M127" s="5">
        <v>0</v>
      </c>
      <c r="N127" s="5">
        <v>0</v>
      </c>
      <c r="O127" s="2">
        <v>0</v>
      </c>
      <c r="P127" s="2">
        <v>0</v>
      </c>
    </row>
    <row r="128" spans="1:16" x14ac:dyDescent="0.15">
      <c r="A128" s="5">
        <v>10125</v>
      </c>
      <c r="B128" s="5">
        <v>11010</v>
      </c>
      <c r="C128" s="5" t="s">
        <v>36</v>
      </c>
      <c r="D128" s="5">
        <v>1</v>
      </c>
      <c r="E128" s="5">
        <v>0</v>
      </c>
      <c r="F128" s="5">
        <v>23</v>
      </c>
      <c r="G128" s="5">
        <v>2000</v>
      </c>
      <c r="H128" s="5">
        <v>5</v>
      </c>
      <c r="I128" s="5">
        <v>0</v>
      </c>
      <c r="J128" s="5" t="str">
        <f t="shared" si="1"/>
        <v>1101023</v>
      </c>
      <c r="K128" s="5">
        <v>10000</v>
      </c>
      <c r="L128" s="5">
        <v>0</v>
      </c>
      <c r="M128" s="5">
        <v>0</v>
      </c>
      <c r="N128" s="5">
        <v>0</v>
      </c>
      <c r="O128" s="2">
        <v>0</v>
      </c>
      <c r="P128" s="2">
        <v>0</v>
      </c>
    </row>
    <row r="129" spans="1:16" x14ac:dyDescent="0.15">
      <c r="A129" s="5">
        <v>10126</v>
      </c>
      <c r="B129" s="5">
        <v>11010</v>
      </c>
      <c r="C129" s="5" t="s">
        <v>36</v>
      </c>
      <c r="D129" s="5">
        <v>1</v>
      </c>
      <c r="E129" s="5">
        <v>0</v>
      </c>
      <c r="F129" s="5">
        <v>24</v>
      </c>
      <c r="G129" s="5">
        <v>2000</v>
      </c>
      <c r="H129" s="5">
        <v>5</v>
      </c>
      <c r="I129" s="5">
        <v>0</v>
      </c>
      <c r="J129" s="5" t="str">
        <f t="shared" si="1"/>
        <v>1101024</v>
      </c>
      <c r="K129" s="5">
        <v>10000</v>
      </c>
      <c r="L129" s="5">
        <v>0</v>
      </c>
      <c r="M129" s="5">
        <v>0</v>
      </c>
      <c r="N129" s="5">
        <v>0</v>
      </c>
      <c r="O129" s="2">
        <v>0</v>
      </c>
      <c r="P129" s="2">
        <v>0</v>
      </c>
    </row>
    <row r="130" spans="1:16" x14ac:dyDescent="0.15">
      <c r="A130" s="5">
        <v>10127</v>
      </c>
      <c r="B130" s="5">
        <v>11010</v>
      </c>
      <c r="C130" s="5" t="s">
        <v>36</v>
      </c>
      <c r="D130" s="5">
        <v>1</v>
      </c>
      <c r="E130" s="5">
        <v>0</v>
      </c>
      <c r="F130" s="5">
        <v>25</v>
      </c>
      <c r="G130" s="5">
        <v>2000</v>
      </c>
      <c r="H130" s="5">
        <v>5</v>
      </c>
      <c r="I130" s="5">
        <v>0</v>
      </c>
      <c r="J130" s="5" t="str">
        <f t="shared" si="1"/>
        <v>1101025</v>
      </c>
      <c r="K130" s="5">
        <v>10000</v>
      </c>
      <c r="L130" s="5">
        <v>0</v>
      </c>
      <c r="M130" s="5">
        <v>0</v>
      </c>
      <c r="N130" s="5">
        <v>0</v>
      </c>
      <c r="O130" s="2">
        <v>0</v>
      </c>
      <c r="P130" s="2">
        <v>0</v>
      </c>
    </row>
    <row r="131" spans="1:16" x14ac:dyDescent="0.15">
      <c r="A131" s="5">
        <v>10128</v>
      </c>
      <c r="B131" s="5">
        <v>11010</v>
      </c>
      <c r="C131" s="5" t="s">
        <v>36</v>
      </c>
      <c r="D131" s="5">
        <v>1</v>
      </c>
      <c r="E131" s="5">
        <v>0</v>
      </c>
      <c r="F131" s="5">
        <v>26</v>
      </c>
      <c r="G131" s="5">
        <v>2000</v>
      </c>
      <c r="H131" s="5">
        <v>5</v>
      </c>
      <c r="I131" s="5">
        <v>0</v>
      </c>
      <c r="J131" s="5" t="str">
        <f t="shared" si="1"/>
        <v>1101026</v>
      </c>
      <c r="K131" s="5">
        <v>10000</v>
      </c>
      <c r="L131" s="5">
        <v>0</v>
      </c>
      <c r="M131" s="5">
        <v>0</v>
      </c>
      <c r="N131" s="5">
        <v>0</v>
      </c>
      <c r="O131" s="2">
        <v>0</v>
      </c>
      <c r="P131" s="2">
        <v>0</v>
      </c>
    </row>
    <row r="132" spans="1:16" x14ac:dyDescent="0.15">
      <c r="A132" s="5">
        <v>10129</v>
      </c>
      <c r="B132" s="5">
        <v>11010</v>
      </c>
      <c r="C132" s="5" t="s">
        <v>36</v>
      </c>
      <c r="D132" s="5">
        <v>1</v>
      </c>
      <c r="E132" s="5">
        <v>0</v>
      </c>
      <c r="F132" s="5">
        <v>27</v>
      </c>
      <c r="G132" s="5">
        <v>2000</v>
      </c>
      <c r="H132" s="5">
        <v>5</v>
      </c>
      <c r="I132" s="5">
        <v>0</v>
      </c>
      <c r="J132" s="5" t="str">
        <f t="shared" si="1"/>
        <v>1101027</v>
      </c>
      <c r="K132" s="5">
        <v>10000</v>
      </c>
      <c r="L132" s="5">
        <v>0</v>
      </c>
      <c r="M132" s="5">
        <v>0</v>
      </c>
      <c r="N132" s="5">
        <v>0</v>
      </c>
      <c r="O132" s="2">
        <v>0</v>
      </c>
      <c r="P132" s="2">
        <v>0</v>
      </c>
    </row>
    <row r="133" spans="1:16" x14ac:dyDescent="0.15">
      <c r="A133" s="5">
        <v>10130</v>
      </c>
      <c r="B133" s="5">
        <v>11010</v>
      </c>
      <c r="C133" s="5" t="s">
        <v>36</v>
      </c>
      <c r="D133" s="5">
        <v>1</v>
      </c>
      <c r="E133" s="5">
        <v>0</v>
      </c>
      <c r="F133" s="5">
        <v>28</v>
      </c>
      <c r="G133" s="5">
        <v>2000</v>
      </c>
      <c r="H133" s="5">
        <v>5</v>
      </c>
      <c r="I133" s="5">
        <v>0</v>
      </c>
      <c r="J133" s="5" t="str">
        <f t="shared" ref="J133:J196" si="2">B133&amp;F133</f>
        <v>1101028</v>
      </c>
      <c r="K133" s="5">
        <v>10000</v>
      </c>
      <c r="L133" s="5">
        <v>0</v>
      </c>
      <c r="M133" s="5">
        <v>0</v>
      </c>
      <c r="N133" s="5">
        <v>0</v>
      </c>
      <c r="O133" s="2">
        <v>0</v>
      </c>
      <c r="P133" s="2">
        <v>0</v>
      </c>
    </row>
    <row r="134" spans="1:16" x14ac:dyDescent="0.15">
      <c r="A134" s="5">
        <v>10131</v>
      </c>
      <c r="B134" s="5">
        <v>11010</v>
      </c>
      <c r="C134" s="5" t="s">
        <v>36</v>
      </c>
      <c r="D134" s="5">
        <v>1</v>
      </c>
      <c r="E134" s="5">
        <v>0</v>
      </c>
      <c r="F134" s="5">
        <v>29</v>
      </c>
      <c r="G134" s="5">
        <v>2000</v>
      </c>
      <c r="H134" s="5">
        <v>5</v>
      </c>
      <c r="I134" s="5">
        <v>0</v>
      </c>
      <c r="J134" s="5" t="str">
        <f t="shared" si="2"/>
        <v>1101029</v>
      </c>
      <c r="K134" s="5">
        <v>10000</v>
      </c>
      <c r="L134" s="5">
        <v>0</v>
      </c>
      <c r="M134" s="5">
        <v>0</v>
      </c>
      <c r="N134" s="5">
        <v>0</v>
      </c>
      <c r="O134" s="2">
        <v>0</v>
      </c>
      <c r="P134" s="2">
        <v>0</v>
      </c>
    </row>
    <row r="135" spans="1:16" x14ac:dyDescent="0.15">
      <c r="A135" s="5">
        <v>10132</v>
      </c>
      <c r="B135" s="5">
        <v>11010</v>
      </c>
      <c r="C135" s="5" t="s">
        <v>36</v>
      </c>
      <c r="D135" s="5">
        <v>1</v>
      </c>
      <c r="E135" s="5">
        <v>0</v>
      </c>
      <c r="F135" s="5">
        <v>30</v>
      </c>
      <c r="G135" s="5">
        <v>2000</v>
      </c>
      <c r="H135" s="5">
        <v>5</v>
      </c>
      <c r="I135" s="5">
        <v>0</v>
      </c>
      <c r="J135" s="5" t="str">
        <f t="shared" si="2"/>
        <v>1101030</v>
      </c>
      <c r="K135" s="5">
        <v>10000</v>
      </c>
      <c r="L135" s="5">
        <v>0</v>
      </c>
      <c r="M135" s="5">
        <v>0</v>
      </c>
      <c r="N135" s="5">
        <v>0</v>
      </c>
      <c r="O135" s="2">
        <v>0</v>
      </c>
      <c r="P135" s="2">
        <v>0</v>
      </c>
    </row>
    <row r="136" spans="1:16" x14ac:dyDescent="0.15">
      <c r="A136" s="5">
        <v>10133</v>
      </c>
      <c r="B136" s="5">
        <v>11010</v>
      </c>
      <c r="C136" s="5" t="s">
        <v>36</v>
      </c>
      <c r="D136" s="5">
        <v>1</v>
      </c>
      <c r="E136" s="5">
        <v>0</v>
      </c>
      <c r="F136" s="5">
        <v>31</v>
      </c>
      <c r="G136" s="5">
        <v>2000</v>
      </c>
      <c r="H136" s="5">
        <v>5</v>
      </c>
      <c r="I136" s="5">
        <v>0</v>
      </c>
      <c r="J136" s="5" t="str">
        <f t="shared" si="2"/>
        <v>1101031</v>
      </c>
      <c r="K136" s="5">
        <v>10000</v>
      </c>
      <c r="L136" s="5">
        <v>0</v>
      </c>
      <c r="M136" s="5">
        <v>0</v>
      </c>
      <c r="N136" s="5">
        <v>0</v>
      </c>
      <c r="O136" s="2">
        <v>0</v>
      </c>
      <c r="P136" s="2">
        <v>0</v>
      </c>
    </row>
    <row r="137" spans="1:16" x14ac:dyDescent="0.15">
      <c r="A137" s="5">
        <v>10134</v>
      </c>
      <c r="B137" s="5">
        <v>11010</v>
      </c>
      <c r="C137" s="5" t="s">
        <v>36</v>
      </c>
      <c r="D137" s="5">
        <v>1</v>
      </c>
      <c r="E137" s="5">
        <v>0</v>
      </c>
      <c r="F137" s="5">
        <v>32</v>
      </c>
      <c r="G137" s="5">
        <v>2000</v>
      </c>
      <c r="H137" s="5">
        <v>5</v>
      </c>
      <c r="I137" s="5">
        <v>0</v>
      </c>
      <c r="J137" s="5" t="str">
        <f t="shared" si="2"/>
        <v>1101032</v>
      </c>
      <c r="K137" s="5">
        <v>10000</v>
      </c>
      <c r="L137" s="5">
        <v>0</v>
      </c>
      <c r="M137" s="5">
        <v>0</v>
      </c>
      <c r="N137" s="5">
        <v>0</v>
      </c>
      <c r="O137" s="2">
        <v>0</v>
      </c>
      <c r="P137" s="2">
        <v>0</v>
      </c>
    </row>
    <row r="138" spans="1:16" x14ac:dyDescent="0.15">
      <c r="A138" s="5">
        <v>10135</v>
      </c>
      <c r="B138" s="5">
        <v>11010</v>
      </c>
      <c r="C138" s="5" t="s">
        <v>36</v>
      </c>
      <c r="D138" s="5">
        <v>1</v>
      </c>
      <c r="E138" s="5">
        <v>0</v>
      </c>
      <c r="F138" s="5">
        <v>33</v>
      </c>
      <c r="G138" s="5">
        <v>2000</v>
      </c>
      <c r="H138" s="5">
        <v>5</v>
      </c>
      <c r="I138" s="5">
        <v>0</v>
      </c>
      <c r="J138" s="5" t="str">
        <f t="shared" si="2"/>
        <v>1101033</v>
      </c>
      <c r="K138" s="5">
        <v>10000</v>
      </c>
      <c r="L138" s="5">
        <v>0</v>
      </c>
      <c r="M138" s="5">
        <v>0</v>
      </c>
      <c r="N138" s="5">
        <v>0</v>
      </c>
      <c r="O138" s="2">
        <v>0</v>
      </c>
      <c r="P138" s="2">
        <v>0</v>
      </c>
    </row>
    <row r="139" spans="1:16" x14ac:dyDescent="0.15">
      <c r="A139" s="5">
        <v>10136</v>
      </c>
      <c r="B139" s="5">
        <v>11010</v>
      </c>
      <c r="C139" s="5" t="s">
        <v>36</v>
      </c>
      <c r="D139" s="5">
        <v>1</v>
      </c>
      <c r="E139" s="5">
        <v>0</v>
      </c>
      <c r="F139" s="5">
        <v>34</v>
      </c>
      <c r="G139" s="5">
        <v>2000</v>
      </c>
      <c r="H139" s="5">
        <v>5</v>
      </c>
      <c r="I139" s="5">
        <v>0</v>
      </c>
      <c r="J139" s="5" t="str">
        <f t="shared" si="2"/>
        <v>1101034</v>
      </c>
      <c r="K139" s="5">
        <v>10000</v>
      </c>
      <c r="L139" s="5">
        <v>0</v>
      </c>
      <c r="M139" s="5">
        <v>0</v>
      </c>
      <c r="N139" s="5">
        <v>0</v>
      </c>
      <c r="O139" s="2">
        <v>0</v>
      </c>
      <c r="P139" s="2">
        <v>0</v>
      </c>
    </row>
    <row r="140" spans="1:16" x14ac:dyDescent="0.15">
      <c r="A140" s="5">
        <v>10137</v>
      </c>
      <c r="B140" s="5">
        <v>11010</v>
      </c>
      <c r="C140" s="5" t="s">
        <v>36</v>
      </c>
      <c r="D140" s="5">
        <v>1</v>
      </c>
      <c r="E140" s="5">
        <v>0</v>
      </c>
      <c r="F140" s="5">
        <v>35</v>
      </c>
      <c r="G140" s="5">
        <v>2000</v>
      </c>
      <c r="H140" s="5">
        <v>5</v>
      </c>
      <c r="I140" s="5">
        <v>0</v>
      </c>
      <c r="J140" s="5" t="str">
        <f t="shared" si="2"/>
        <v>1101035</v>
      </c>
      <c r="K140" s="5">
        <v>10000</v>
      </c>
      <c r="L140" s="5">
        <v>0</v>
      </c>
      <c r="M140" s="5">
        <v>0</v>
      </c>
      <c r="N140" s="5">
        <v>0</v>
      </c>
      <c r="O140" s="2">
        <v>0</v>
      </c>
      <c r="P140" s="2">
        <v>0</v>
      </c>
    </row>
    <row r="141" spans="1:16" x14ac:dyDescent="0.15">
      <c r="A141" s="5">
        <v>10138</v>
      </c>
      <c r="B141" s="5">
        <v>11010</v>
      </c>
      <c r="C141" s="5" t="s">
        <v>36</v>
      </c>
      <c r="D141" s="5">
        <v>1</v>
      </c>
      <c r="E141" s="5">
        <v>0</v>
      </c>
      <c r="F141" s="5">
        <v>36</v>
      </c>
      <c r="G141" s="5">
        <v>2000</v>
      </c>
      <c r="H141" s="5">
        <v>5</v>
      </c>
      <c r="I141" s="5">
        <v>0</v>
      </c>
      <c r="J141" s="5" t="str">
        <f t="shared" si="2"/>
        <v>1101036</v>
      </c>
      <c r="K141" s="5">
        <v>10000</v>
      </c>
      <c r="L141" s="5">
        <v>0</v>
      </c>
      <c r="M141" s="5">
        <v>0</v>
      </c>
      <c r="N141" s="5">
        <v>0</v>
      </c>
      <c r="O141" s="2">
        <v>0</v>
      </c>
      <c r="P141" s="2">
        <v>0</v>
      </c>
    </row>
    <row r="142" spans="1:16" x14ac:dyDescent="0.15">
      <c r="A142" s="5">
        <v>10139</v>
      </c>
      <c r="B142" s="5">
        <v>11010</v>
      </c>
      <c r="C142" s="5" t="s">
        <v>36</v>
      </c>
      <c r="D142" s="5">
        <v>1</v>
      </c>
      <c r="E142" s="5">
        <v>0</v>
      </c>
      <c r="F142" s="5">
        <v>37</v>
      </c>
      <c r="G142" s="5">
        <v>2000</v>
      </c>
      <c r="H142" s="5">
        <v>5</v>
      </c>
      <c r="I142" s="5">
        <v>0</v>
      </c>
      <c r="J142" s="5" t="str">
        <f t="shared" si="2"/>
        <v>1101037</v>
      </c>
      <c r="K142" s="5">
        <v>10000</v>
      </c>
      <c r="L142" s="5">
        <v>0</v>
      </c>
      <c r="M142" s="5">
        <v>0</v>
      </c>
      <c r="N142" s="5">
        <v>0</v>
      </c>
      <c r="O142" s="2">
        <v>0</v>
      </c>
      <c r="P142" s="2">
        <v>0</v>
      </c>
    </row>
    <row r="143" spans="1:16" x14ac:dyDescent="0.15">
      <c r="A143" s="5">
        <v>10140</v>
      </c>
      <c r="B143" s="5">
        <v>11010</v>
      </c>
      <c r="C143" s="5" t="s">
        <v>36</v>
      </c>
      <c r="D143" s="5">
        <v>1</v>
      </c>
      <c r="E143" s="5">
        <v>0</v>
      </c>
      <c r="F143" s="5">
        <v>38</v>
      </c>
      <c r="G143" s="5">
        <v>2000</v>
      </c>
      <c r="H143" s="5">
        <v>5</v>
      </c>
      <c r="I143" s="5">
        <v>0</v>
      </c>
      <c r="J143" s="5" t="str">
        <f t="shared" si="2"/>
        <v>1101038</v>
      </c>
      <c r="K143" s="5">
        <v>10000</v>
      </c>
      <c r="L143" s="5">
        <v>0</v>
      </c>
      <c r="M143" s="5">
        <v>0</v>
      </c>
      <c r="N143" s="5">
        <v>0</v>
      </c>
      <c r="O143" s="2">
        <v>0</v>
      </c>
      <c r="P143" s="2">
        <v>0</v>
      </c>
    </row>
    <row r="144" spans="1:16" x14ac:dyDescent="0.15">
      <c r="A144" s="5">
        <v>10141</v>
      </c>
      <c r="B144" s="5">
        <v>11010</v>
      </c>
      <c r="C144" s="5" t="s">
        <v>36</v>
      </c>
      <c r="D144" s="5">
        <v>1</v>
      </c>
      <c r="E144" s="5">
        <v>0</v>
      </c>
      <c r="F144" s="5">
        <v>39</v>
      </c>
      <c r="G144" s="5">
        <v>2000</v>
      </c>
      <c r="H144" s="5">
        <v>5</v>
      </c>
      <c r="I144" s="5">
        <v>0</v>
      </c>
      <c r="J144" s="5" t="str">
        <f t="shared" si="2"/>
        <v>1101039</v>
      </c>
      <c r="K144" s="5">
        <v>10000</v>
      </c>
      <c r="L144" s="5">
        <v>0</v>
      </c>
      <c r="M144" s="5">
        <v>0</v>
      </c>
      <c r="N144" s="5">
        <v>0</v>
      </c>
      <c r="O144" s="2">
        <v>0</v>
      </c>
      <c r="P144" s="2">
        <v>0</v>
      </c>
    </row>
    <row r="145" spans="1:16" x14ac:dyDescent="0.15">
      <c r="A145" s="5">
        <v>10142</v>
      </c>
      <c r="B145" s="5">
        <v>11010</v>
      </c>
      <c r="C145" s="5" t="s">
        <v>36</v>
      </c>
      <c r="D145" s="5">
        <v>1</v>
      </c>
      <c r="E145" s="5">
        <v>0</v>
      </c>
      <c r="F145" s="5">
        <v>40</v>
      </c>
      <c r="G145" s="5">
        <v>2000</v>
      </c>
      <c r="H145" s="5">
        <v>5</v>
      </c>
      <c r="I145" s="5">
        <v>0</v>
      </c>
      <c r="J145" s="5" t="str">
        <f t="shared" si="2"/>
        <v>1101040</v>
      </c>
      <c r="K145" s="5">
        <v>10000</v>
      </c>
      <c r="L145" s="5">
        <v>0</v>
      </c>
      <c r="M145" s="5">
        <v>0</v>
      </c>
      <c r="N145" s="5">
        <v>0</v>
      </c>
      <c r="O145" s="2">
        <v>0</v>
      </c>
      <c r="P145" s="2">
        <v>0</v>
      </c>
    </row>
    <row r="146" spans="1:16" x14ac:dyDescent="0.15">
      <c r="A146" s="5">
        <v>10143</v>
      </c>
      <c r="B146" s="5">
        <v>11010</v>
      </c>
      <c r="C146" s="5" t="s">
        <v>36</v>
      </c>
      <c r="D146" s="5">
        <v>1</v>
      </c>
      <c r="E146" s="5">
        <v>0</v>
      </c>
      <c r="F146" s="5">
        <v>41</v>
      </c>
      <c r="G146" s="5">
        <v>2000</v>
      </c>
      <c r="H146" s="5">
        <v>5</v>
      </c>
      <c r="I146" s="5">
        <v>0</v>
      </c>
      <c r="J146" s="5" t="str">
        <f t="shared" si="2"/>
        <v>1101041</v>
      </c>
      <c r="K146" s="5">
        <v>10000</v>
      </c>
      <c r="L146" s="5">
        <v>0</v>
      </c>
      <c r="M146" s="5">
        <v>0</v>
      </c>
      <c r="N146" s="5">
        <v>0</v>
      </c>
      <c r="O146" s="2">
        <v>0</v>
      </c>
      <c r="P146" s="2">
        <v>0</v>
      </c>
    </row>
    <row r="147" spans="1:16" x14ac:dyDescent="0.15">
      <c r="A147" s="5">
        <v>10144</v>
      </c>
      <c r="B147" s="5">
        <v>11010</v>
      </c>
      <c r="C147" s="5" t="s">
        <v>36</v>
      </c>
      <c r="D147" s="5">
        <v>1</v>
      </c>
      <c r="E147" s="5">
        <v>0</v>
      </c>
      <c r="F147" s="5">
        <v>42</v>
      </c>
      <c r="G147" s="5">
        <v>2000</v>
      </c>
      <c r="H147" s="5">
        <v>5</v>
      </c>
      <c r="I147" s="5">
        <v>0</v>
      </c>
      <c r="J147" s="5" t="str">
        <f t="shared" si="2"/>
        <v>1101042</v>
      </c>
      <c r="K147" s="5">
        <v>10000</v>
      </c>
      <c r="L147" s="5">
        <v>0</v>
      </c>
      <c r="M147" s="5">
        <v>0</v>
      </c>
      <c r="N147" s="5">
        <v>0</v>
      </c>
      <c r="O147" s="2">
        <v>0</v>
      </c>
      <c r="P147" s="2">
        <v>0</v>
      </c>
    </row>
    <row r="148" spans="1:16" x14ac:dyDescent="0.15">
      <c r="A148" s="5">
        <v>10145</v>
      </c>
      <c r="B148" s="5">
        <v>11010</v>
      </c>
      <c r="C148" s="5" t="s">
        <v>36</v>
      </c>
      <c r="D148" s="5">
        <v>1</v>
      </c>
      <c r="E148" s="5">
        <v>0</v>
      </c>
      <c r="F148" s="5">
        <v>43</v>
      </c>
      <c r="G148" s="5">
        <v>2000</v>
      </c>
      <c r="H148" s="5">
        <v>5</v>
      </c>
      <c r="I148" s="5">
        <v>0</v>
      </c>
      <c r="J148" s="5" t="str">
        <f t="shared" si="2"/>
        <v>1101043</v>
      </c>
      <c r="K148" s="5">
        <v>10000</v>
      </c>
      <c r="L148" s="5">
        <v>0</v>
      </c>
      <c r="M148" s="5">
        <v>0</v>
      </c>
      <c r="N148" s="5">
        <v>0</v>
      </c>
      <c r="O148" s="2">
        <v>0</v>
      </c>
      <c r="P148" s="2">
        <v>0</v>
      </c>
    </row>
    <row r="149" spans="1:16" x14ac:dyDescent="0.15">
      <c r="A149" s="5">
        <v>10146</v>
      </c>
      <c r="B149" s="5">
        <v>11010</v>
      </c>
      <c r="C149" s="5" t="s">
        <v>36</v>
      </c>
      <c r="D149" s="5">
        <v>1</v>
      </c>
      <c r="E149" s="5">
        <v>0</v>
      </c>
      <c r="F149" s="5">
        <v>44</v>
      </c>
      <c r="G149" s="5">
        <v>2000</v>
      </c>
      <c r="H149" s="5">
        <v>5</v>
      </c>
      <c r="I149" s="5">
        <v>0</v>
      </c>
      <c r="J149" s="5" t="str">
        <f t="shared" si="2"/>
        <v>1101044</v>
      </c>
      <c r="K149" s="5">
        <v>10000</v>
      </c>
      <c r="L149" s="5">
        <v>0</v>
      </c>
      <c r="M149" s="5">
        <v>0</v>
      </c>
      <c r="N149" s="5">
        <v>0</v>
      </c>
      <c r="O149" s="2">
        <v>0</v>
      </c>
      <c r="P149" s="2">
        <v>0</v>
      </c>
    </row>
    <row r="150" spans="1:16" x14ac:dyDescent="0.15">
      <c r="A150" s="5">
        <v>10147</v>
      </c>
      <c r="B150" s="5">
        <v>11010</v>
      </c>
      <c r="C150" s="5" t="s">
        <v>36</v>
      </c>
      <c r="D150" s="5">
        <v>1</v>
      </c>
      <c r="E150" s="5">
        <v>0</v>
      </c>
      <c r="F150" s="5">
        <v>45</v>
      </c>
      <c r="G150" s="5">
        <v>2000</v>
      </c>
      <c r="H150" s="5">
        <v>5</v>
      </c>
      <c r="I150" s="5">
        <v>0</v>
      </c>
      <c r="J150" s="5" t="str">
        <f t="shared" si="2"/>
        <v>1101045</v>
      </c>
      <c r="K150" s="5">
        <v>10000</v>
      </c>
      <c r="L150" s="5">
        <v>0</v>
      </c>
      <c r="M150" s="5">
        <v>0</v>
      </c>
      <c r="N150" s="5">
        <v>0</v>
      </c>
      <c r="O150" s="2">
        <v>0</v>
      </c>
      <c r="P150" s="2">
        <v>0</v>
      </c>
    </row>
    <row r="151" spans="1:16" x14ac:dyDescent="0.15">
      <c r="A151" s="5">
        <v>10148</v>
      </c>
      <c r="B151" s="5">
        <v>11010</v>
      </c>
      <c r="C151" s="5" t="s">
        <v>36</v>
      </c>
      <c r="D151" s="5">
        <v>1</v>
      </c>
      <c r="E151" s="5">
        <v>0</v>
      </c>
      <c r="F151" s="5">
        <v>46</v>
      </c>
      <c r="G151" s="5">
        <v>2000</v>
      </c>
      <c r="H151" s="5">
        <v>5</v>
      </c>
      <c r="I151" s="5">
        <v>0</v>
      </c>
      <c r="J151" s="5" t="str">
        <f t="shared" si="2"/>
        <v>1101046</v>
      </c>
      <c r="K151" s="5">
        <v>10000</v>
      </c>
      <c r="L151" s="5">
        <v>0</v>
      </c>
      <c r="M151" s="5">
        <v>0</v>
      </c>
      <c r="N151" s="5">
        <v>0</v>
      </c>
      <c r="O151" s="2">
        <v>0</v>
      </c>
      <c r="P151" s="2">
        <v>0</v>
      </c>
    </row>
    <row r="152" spans="1:16" x14ac:dyDescent="0.15">
      <c r="A152" s="5">
        <v>10149</v>
      </c>
      <c r="B152" s="5">
        <v>11010</v>
      </c>
      <c r="C152" s="5" t="s">
        <v>36</v>
      </c>
      <c r="D152" s="5">
        <v>1</v>
      </c>
      <c r="E152" s="5">
        <v>0</v>
      </c>
      <c r="F152" s="5">
        <v>47</v>
      </c>
      <c r="G152" s="5">
        <v>2000</v>
      </c>
      <c r="H152" s="5">
        <v>5</v>
      </c>
      <c r="I152" s="5">
        <v>0</v>
      </c>
      <c r="J152" s="5" t="str">
        <f t="shared" si="2"/>
        <v>1101047</v>
      </c>
      <c r="K152" s="5">
        <v>10000</v>
      </c>
      <c r="L152" s="5">
        <v>0</v>
      </c>
      <c r="M152" s="5">
        <v>0</v>
      </c>
      <c r="N152" s="5">
        <v>0</v>
      </c>
      <c r="O152" s="2">
        <v>0</v>
      </c>
      <c r="P152" s="2">
        <v>0</v>
      </c>
    </row>
    <row r="153" spans="1:16" x14ac:dyDescent="0.15">
      <c r="A153" s="5">
        <v>10150</v>
      </c>
      <c r="B153" s="5">
        <v>11010</v>
      </c>
      <c r="C153" s="5" t="s">
        <v>36</v>
      </c>
      <c r="D153" s="5">
        <v>1</v>
      </c>
      <c r="E153" s="5">
        <v>0</v>
      </c>
      <c r="F153" s="5">
        <v>48</v>
      </c>
      <c r="G153" s="5">
        <v>2000</v>
      </c>
      <c r="H153" s="5">
        <v>5</v>
      </c>
      <c r="I153" s="5">
        <v>0</v>
      </c>
      <c r="J153" s="5" t="str">
        <f t="shared" si="2"/>
        <v>1101048</v>
      </c>
      <c r="K153" s="5">
        <v>10000</v>
      </c>
      <c r="L153" s="5">
        <v>0</v>
      </c>
      <c r="M153" s="5">
        <v>0</v>
      </c>
      <c r="N153" s="5">
        <v>0</v>
      </c>
      <c r="O153" s="2">
        <v>0</v>
      </c>
      <c r="P153" s="2">
        <v>0</v>
      </c>
    </row>
    <row r="154" spans="1:16" x14ac:dyDescent="0.15">
      <c r="A154" s="5">
        <v>10151</v>
      </c>
      <c r="B154" s="5">
        <v>11010</v>
      </c>
      <c r="C154" s="5" t="s">
        <v>36</v>
      </c>
      <c r="D154" s="5">
        <v>1</v>
      </c>
      <c r="E154" s="5">
        <v>0</v>
      </c>
      <c r="F154" s="5">
        <v>49</v>
      </c>
      <c r="G154" s="5">
        <v>2000</v>
      </c>
      <c r="H154" s="5">
        <v>5</v>
      </c>
      <c r="I154" s="5">
        <v>0</v>
      </c>
      <c r="J154" s="5" t="str">
        <f t="shared" si="2"/>
        <v>1101049</v>
      </c>
      <c r="K154" s="5">
        <v>10000</v>
      </c>
      <c r="L154" s="5">
        <v>0</v>
      </c>
      <c r="M154" s="5">
        <v>0</v>
      </c>
      <c r="N154" s="5">
        <v>0</v>
      </c>
      <c r="O154" s="2">
        <v>0</v>
      </c>
      <c r="P154" s="2">
        <v>0</v>
      </c>
    </row>
    <row r="155" spans="1:16" x14ac:dyDescent="0.15">
      <c r="A155" s="5">
        <v>10152</v>
      </c>
      <c r="B155" s="5">
        <v>11010</v>
      </c>
      <c r="C155" s="5" t="s">
        <v>36</v>
      </c>
      <c r="D155" s="5">
        <v>1</v>
      </c>
      <c r="E155" s="5">
        <v>0</v>
      </c>
      <c r="F155" s="5">
        <v>50</v>
      </c>
      <c r="G155" s="5">
        <v>2000</v>
      </c>
      <c r="H155" s="5">
        <v>5</v>
      </c>
      <c r="I155" s="5">
        <v>0</v>
      </c>
      <c r="J155" s="5" t="str">
        <f t="shared" si="2"/>
        <v>1101050</v>
      </c>
      <c r="K155" s="5">
        <v>10000</v>
      </c>
      <c r="L155" s="5">
        <v>0</v>
      </c>
      <c r="M155" s="5">
        <v>0</v>
      </c>
      <c r="N155" s="5">
        <v>0</v>
      </c>
      <c r="O155" s="2">
        <v>0</v>
      </c>
      <c r="P155" s="2">
        <v>0</v>
      </c>
    </row>
    <row r="156" spans="1:16" x14ac:dyDescent="0.15">
      <c r="A156" s="5">
        <v>10153</v>
      </c>
      <c r="B156" s="5">
        <v>11010</v>
      </c>
      <c r="C156" s="5" t="s">
        <v>36</v>
      </c>
      <c r="D156" s="5">
        <v>1</v>
      </c>
      <c r="E156" s="5">
        <v>0</v>
      </c>
      <c r="F156" s="5">
        <v>51</v>
      </c>
      <c r="G156" s="5">
        <v>2000</v>
      </c>
      <c r="H156" s="5">
        <v>5</v>
      </c>
      <c r="I156" s="5">
        <v>0</v>
      </c>
      <c r="J156" s="5" t="str">
        <f t="shared" si="2"/>
        <v>1101051</v>
      </c>
      <c r="K156" s="5">
        <v>10000</v>
      </c>
      <c r="L156" s="5">
        <v>0</v>
      </c>
      <c r="M156" s="5">
        <v>0</v>
      </c>
      <c r="N156" s="5">
        <v>0</v>
      </c>
      <c r="O156" s="2">
        <v>0</v>
      </c>
      <c r="P156" s="2">
        <v>0</v>
      </c>
    </row>
    <row r="157" spans="1:16" x14ac:dyDescent="0.15">
      <c r="A157" s="5">
        <v>10154</v>
      </c>
      <c r="B157" s="5">
        <v>11010</v>
      </c>
      <c r="C157" s="5" t="s">
        <v>36</v>
      </c>
      <c r="D157" s="5">
        <v>1</v>
      </c>
      <c r="E157" s="5">
        <v>0</v>
      </c>
      <c r="F157" s="5">
        <v>52</v>
      </c>
      <c r="G157" s="5">
        <v>2000</v>
      </c>
      <c r="H157" s="5">
        <v>5</v>
      </c>
      <c r="I157" s="5">
        <v>0</v>
      </c>
      <c r="J157" s="5" t="str">
        <f t="shared" si="2"/>
        <v>1101052</v>
      </c>
      <c r="K157" s="5">
        <v>10000</v>
      </c>
      <c r="L157" s="5">
        <v>0</v>
      </c>
      <c r="M157" s="5">
        <v>0</v>
      </c>
      <c r="N157" s="5">
        <v>0</v>
      </c>
      <c r="O157" s="2">
        <v>0</v>
      </c>
      <c r="P157" s="2">
        <v>0</v>
      </c>
    </row>
    <row r="158" spans="1:16" x14ac:dyDescent="0.15">
      <c r="A158" s="5">
        <v>10155</v>
      </c>
      <c r="B158" s="5">
        <v>11010</v>
      </c>
      <c r="C158" s="5" t="s">
        <v>36</v>
      </c>
      <c r="D158" s="5">
        <v>1</v>
      </c>
      <c r="E158" s="5">
        <v>0</v>
      </c>
      <c r="F158" s="5">
        <v>53</v>
      </c>
      <c r="G158" s="5">
        <v>2000</v>
      </c>
      <c r="H158" s="5">
        <v>5</v>
      </c>
      <c r="I158" s="5">
        <v>0</v>
      </c>
      <c r="J158" s="5" t="str">
        <f t="shared" si="2"/>
        <v>1101053</v>
      </c>
      <c r="K158" s="5">
        <v>10000</v>
      </c>
      <c r="L158" s="5">
        <v>0</v>
      </c>
      <c r="M158" s="5">
        <v>0</v>
      </c>
      <c r="N158" s="5">
        <v>0</v>
      </c>
      <c r="O158" s="2">
        <v>0</v>
      </c>
      <c r="P158" s="2">
        <v>0</v>
      </c>
    </row>
    <row r="159" spans="1:16" x14ac:dyDescent="0.15">
      <c r="A159" s="5">
        <v>10156</v>
      </c>
      <c r="B159" s="5">
        <v>11010</v>
      </c>
      <c r="C159" s="5" t="s">
        <v>36</v>
      </c>
      <c r="D159" s="5">
        <v>1</v>
      </c>
      <c r="E159" s="5">
        <v>0</v>
      </c>
      <c r="F159" s="5">
        <v>54</v>
      </c>
      <c r="G159" s="5">
        <v>2000</v>
      </c>
      <c r="H159" s="5">
        <v>5</v>
      </c>
      <c r="I159" s="5">
        <v>0</v>
      </c>
      <c r="J159" s="5" t="str">
        <f t="shared" si="2"/>
        <v>1101054</v>
      </c>
      <c r="K159" s="5">
        <v>10000</v>
      </c>
      <c r="L159" s="5">
        <v>0</v>
      </c>
      <c r="M159" s="5">
        <v>0</v>
      </c>
      <c r="N159" s="5">
        <v>0</v>
      </c>
      <c r="O159" s="2">
        <v>0</v>
      </c>
      <c r="P159" s="2">
        <v>0</v>
      </c>
    </row>
    <row r="160" spans="1:16" x14ac:dyDescent="0.15">
      <c r="A160" s="5">
        <v>10157</v>
      </c>
      <c r="B160" s="5">
        <v>11010</v>
      </c>
      <c r="C160" s="5" t="s">
        <v>36</v>
      </c>
      <c r="D160" s="5">
        <v>1</v>
      </c>
      <c r="E160" s="5">
        <v>0</v>
      </c>
      <c r="F160" s="5">
        <v>55</v>
      </c>
      <c r="G160" s="5">
        <v>2000</v>
      </c>
      <c r="H160" s="5">
        <v>5</v>
      </c>
      <c r="I160" s="5">
        <v>0</v>
      </c>
      <c r="J160" s="5" t="str">
        <f t="shared" si="2"/>
        <v>1101055</v>
      </c>
      <c r="K160" s="5">
        <v>10000</v>
      </c>
      <c r="L160" s="5">
        <v>0</v>
      </c>
      <c r="M160" s="5">
        <v>0</v>
      </c>
      <c r="N160" s="5">
        <v>0</v>
      </c>
      <c r="O160" s="2">
        <v>0</v>
      </c>
      <c r="P160" s="2">
        <v>0</v>
      </c>
    </row>
    <row r="161" spans="1:16" x14ac:dyDescent="0.15">
      <c r="A161" s="5">
        <v>10158</v>
      </c>
      <c r="B161" s="5">
        <v>11010</v>
      </c>
      <c r="C161" s="5" t="s">
        <v>36</v>
      </c>
      <c r="D161" s="5">
        <v>1</v>
      </c>
      <c r="E161" s="5">
        <v>0</v>
      </c>
      <c r="F161" s="5">
        <v>56</v>
      </c>
      <c r="G161" s="5">
        <v>2000</v>
      </c>
      <c r="H161" s="5">
        <v>5</v>
      </c>
      <c r="I161" s="5">
        <v>0</v>
      </c>
      <c r="J161" s="5" t="str">
        <f t="shared" si="2"/>
        <v>1101056</v>
      </c>
      <c r="K161" s="5">
        <v>10000</v>
      </c>
      <c r="L161" s="5">
        <v>0</v>
      </c>
      <c r="M161" s="5">
        <v>0</v>
      </c>
      <c r="N161" s="5">
        <v>0</v>
      </c>
      <c r="O161" s="2">
        <v>0</v>
      </c>
      <c r="P161" s="2">
        <v>0</v>
      </c>
    </row>
    <row r="162" spans="1:16" x14ac:dyDescent="0.15">
      <c r="A162" s="5">
        <v>10159</v>
      </c>
      <c r="B162" s="5">
        <v>11010</v>
      </c>
      <c r="C162" s="5" t="s">
        <v>36</v>
      </c>
      <c r="D162" s="5">
        <v>1</v>
      </c>
      <c r="E162" s="5">
        <v>0</v>
      </c>
      <c r="F162" s="5">
        <v>57</v>
      </c>
      <c r="G162" s="5">
        <v>2000</v>
      </c>
      <c r="H162" s="5">
        <v>5</v>
      </c>
      <c r="I162" s="5">
        <v>0</v>
      </c>
      <c r="J162" s="5" t="str">
        <f t="shared" si="2"/>
        <v>1101057</v>
      </c>
      <c r="K162" s="5">
        <v>10000</v>
      </c>
      <c r="L162" s="5">
        <v>0</v>
      </c>
      <c r="M162" s="5">
        <v>0</v>
      </c>
      <c r="N162" s="5">
        <v>0</v>
      </c>
      <c r="O162" s="2">
        <v>0</v>
      </c>
      <c r="P162" s="2">
        <v>0</v>
      </c>
    </row>
    <row r="163" spans="1:16" x14ac:dyDescent="0.15">
      <c r="A163" s="5">
        <v>10160</v>
      </c>
      <c r="B163" s="5">
        <v>11010</v>
      </c>
      <c r="C163" s="5" t="s">
        <v>36</v>
      </c>
      <c r="D163" s="5">
        <v>1</v>
      </c>
      <c r="E163" s="5">
        <v>0</v>
      </c>
      <c r="F163" s="5">
        <v>58</v>
      </c>
      <c r="G163" s="5">
        <v>2000</v>
      </c>
      <c r="H163" s="5">
        <v>5</v>
      </c>
      <c r="I163" s="5">
        <v>0</v>
      </c>
      <c r="J163" s="5" t="str">
        <f t="shared" si="2"/>
        <v>1101058</v>
      </c>
      <c r="K163" s="5">
        <v>10000</v>
      </c>
      <c r="L163" s="5">
        <v>0</v>
      </c>
      <c r="M163" s="5">
        <v>0</v>
      </c>
      <c r="N163" s="5">
        <v>0</v>
      </c>
      <c r="O163" s="2">
        <v>0</v>
      </c>
      <c r="P163" s="2">
        <v>0</v>
      </c>
    </row>
    <row r="164" spans="1:16" x14ac:dyDescent="0.15">
      <c r="A164" s="5">
        <v>10161</v>
      </c>
      <c r="B164" s="5">
        <v>11010</v>
      </c>
      <c r="C164" s="5" t="s">
        <v>36</v>
      </c>
      <c r="D164" s="5">
        <v>1</v>
      </c>
      <c r="E164" s="5">
        <v>0</v>
      </c>
      <c r="F164" s="5">
        <v>59</v>
      </c>
      <c r="G164" s="5">
        <v>2000</v>
      </c>
      <c r="H164" s="5">
        <v>5</v>
      </c>
      <c r="I164" s="5">
        <v>0</v>
      </c>
      <c r="J164" s="5" t="str">
        <f t="shared" si="2"/>
        <v>1101059</v>
      </c>
      <c r="K164" s="5">
        <v>10000</v>
      </c>
      <c r="L164" s="5">
        <v>0</v>
      </c>
      <c r="M164" s="5">
        <v>0</v>
      </c>
      <c r="N164" s="5">
        <v>0</v>
      </c>
      <c r="O164" s="2">
        <v>0</v>
      </c>
      <c r="P164" s="2">
        <v>0</v>
      </c>
    </row>
    <row r="165" spans="1:16" x14ac:dyDescent="0.15">
      <c r="A165" s="5">
        <v>10162</v>
      </c>
      <c r="B165" s="5">
        <v>11010</v>
      </c>
      <c r="C165" s="5" t="s">
        <v>36</v>
      </c>
      <c r="D165" s="5">
        <v>1</v>
      </c>
      <c r="E165" s="5">
        <v>0</v>
      </c>
      <c r="F165" s="5">
        <v>60</v>
      </c>
      <c r="G165" s="5">
        <v>2000</v>
      </c>
      <c r="H165" s="5">
        <v>5</v>
      </c>
      <c r="I165" s="5">
        <v>0</v>
      </c>
      <c r="J165" s="5" t="str">
        <f t="shared" si="2"/>
        <v>1101060</v>
      </c>
      <c r="K165" s="5">
        <v>10000</v>
      </c>
      <c r="L165" s="5">
        <v>0</v>
      </c>
      <c r="M165" s="5">
        <v>0</v>
      </c>
      <c r="N165" s="5">
        <v>0</v>
      </c>
      <c r="O165" s="2">
        <v>0</v>
      </c>
      <c r="P165" s="2">
        <v>0</v>
      </c>
    </row>
    <row r="166" spans="1:16" x14ac:dyDescent="0.15">
      <c r="A166" s="5">
        <v>10163</v>
      </c>
      <c r="B166" s="5">
        <v>11010</v>
      </c>
      <c r="C166" s="5" t="s">
        <v>36</v>
      </c>
      <c r="D166" s="5">
        <v>1</v>
      </c>
      <c r="E166" s="5">
        <v>0</v>
      </c>
      <c r="F166" s="5">
        <v>61</v>
      </c>
      <c r="G166" s="5">
        <v>2000</v>
      </c>
      <c r="H166" s="5">
        <v>5</v>
      </c>
      <c r="I166" s="5">
        <v>0</v>
      </c>
      <c r="J166" s="5" t="str">
        <f t="shared" si="2"/>
        <v>1101061</v>
      </c>
      <c r="K166" s="5">
        <v>10000</v>
      </c>
      <c r="L166" s="5">
        <v>0</v>
      </c>
      <c r="M166" s="5">
        <v>0</v>
      </c>
      <c r="N166" s="5">
        <v>0</v>
      </c>
      <c r="O166" s="2">
        <v>0</v>
      </c>
      <c r="P166" s="2">
        <v>0</v>
      </c>
    </row>
    <row r="167" spans="1:16" x14ac:dyDescent="0.15">
      <c r="A167" s="5">
        <v>10164</v>
      </c>
      <c r="B167" s="5">
        <v>11010</v>
      </c>
      <c r="C167" s="5" t="s">
        <v>36</v>
      </c>
      <c r="D167" s="5">
        <v>1</v>
      </c>
      <c r="E167" s="5">
        <v>0</v>
      </c>
      <c r="F167" s="5">
        <v>62</v>
      </c>
      <c r="G167" s="5">
        <v>2000</v>
      </c>
      <c r="H167" s="5">
        <v>5</v>
      </c>
      <c r="I167" s="5">
        <v>0</v>
      </c>
      <c r="J167" s="5" t="str">
        <f t="shared" si="2"/>
        <v>1101062</v>
      </c>
      <c r="K167" s="5">
        <v>10000</v>
      </c>
      <c r="L167" s="5">
        <v>0</v>
      </c>
      <c r="M167" s="5">
        <v>0</v>
      </c>
      <c r="N167" s="5">
        <v>0</v>
      </c>
      <c r="O167" s="2">
        <v>0</v>
      </c>
      <c r="P167" s="2">
        <v>0</v>
      </c>
    </row>
    <row r="168" spans="1:16" x14ac:dyDescent="0.15">
      <c r="A168" s="5">
        <v>10165</v>
      </c>
      <c r="B168" s="5">
        <v>11010</v>
      </c>
      <c r="C168" s="5" t="s">
        <v>36</v>
      </c>
      <c r="D168" s="5">
        <v>1</v>
      </c>
      <c r="E168" s="5">
        <v>0</v>
      </c>
      <c r="F168" s="5">
        <v>63</v>
      </c>
      <c r="G168" s="5">
        <v>2000</v>
      </c>
      <c r="H168" s="5">
        <v>5</v>
      </c>
      <c r="I168" s="5">
        <v>0</v>
      </c>
      <c r="J168" s="5" t="str">
        <f t="shared" si="2"/>
        <v>1101063</v>
      </c>
      <c r="K168" s="5">
        <v>10000</v>
      </c>
      <c r="L168" s="5">
        <v>0</v>
      </c>
      <c r="M168" s="5">
        <v>0</v>
      </c>
      <c r="N168" s="5">
        <v>0</v>
      </c>
      <c r="O168" s="2">
        <v>0</v>
      </c>
      <c r="P168" s="2">
        <v>0</v>
      </c>
    </row>
    <row r="169" spans="1:16" x14ac:dyDescent="0.15">
      <c r="A169" s="5">
        <v>10166</v>
      </c>
      <c r="B169" s="5">
        <v>11010</v>
      </c>
      <c r="C169" s="5" t="s">
        <v>36</v>
      </c>
      <c r="D169" s="5">
        <v>1</v>
      </c>
      <c r="E169" s="5">
        <v>0</v>
      </c>
      <c r="F169" s="5">
        <v>64</v>
      </c>
      <c r="G169" s="5">
        <v>2000</v>
      </c>
      <c r="H169" s="5">
        <v>5</v>
      </c>
      <c r="I169" s="5">
        <v>0</v>
      </c>
      <c r="J169" s="5" t="str">
        <f t="shared" si="2"/>
        <v>1101064</v>
      </c>
      <c r="K169" s="5">
        <v>10000</v>
      </c>
      <c r="L169" s="5">
        <v>0</v>
      </c>
      <c r="M169" s="5">
        <v>0</v>
      </c>
      <c r="N169" s="5">
        <v>0</v>
      </c>
      <c r="O169" s="2">
        <v>0</v>
      </c>
      <c r="P169" s="2">
        <v>0</v>
      </c>
    </row>
    <row r="170" spans="1:16" x14ac:dyDescent="0.15">
      <c r="A170" s="5">
        <v>10167</v>
      </c>
      <c r="B170" s="5">
        <v>11010</v>
      </c>
      <c r="C170" s="5" t="s">
        <v>36</v>
      </c>
      <c r="D170" s="5">
        <v>1</v>
      </c>
      <c r="E170" s="5">
        <v>0</v>
      </c>
      <c r="F170" s="5">
        <v>65</v>
      </c>
      <c r="G170" s="5">
        <v>2000</v>
      </c>
      <c r="H170" s="5">
        <v>5</v>
      </c>
      <c r="I170" s="5">
        <v>0</v>
      </c>
      <c r="J170" s="5" t="str">
        <f t="shared" si="2"/>
        <v>1101065</v>
      </c>
      <c r="K170" s="5">
        <v>10000</v>
      </c>
      <c r="L170" s="5">
        <v>0</v>
      </c>
      <c r="M170" s="5">
        <v>0</v>
      </c>
      <c r="N170" s="5">
        <v>0</v>
      </c>
      <c r="O170" s="2">
        <v>0</v>
      </c>
      <c r="P170" s="2">
        <v>0</v>
      </c>
    </row>
    <row r="171" spans="1:16" x14ac:dyDescent="0.15">
      <c r="A171" s="5">
        <v>10168</v>
      </c>
      <c r="B171" s="5">
        <v>11010</v>
      </c>
      <c r="C171" s="5" t="s">
        <v>36</v>
      </c>
      <c r="D171" s="5">
        <v>1</v>
      </c>
      <c r="E171" s="5">
        <v>0</v>
      </c>
      <c r="F171" s="5">
        <v>66</v>
      </c>
      <c r="G171" s="5">
        <v>2000</v>
      </c>
      <c r="H171" s="5">
        <v>5</v>
      </c>
      <c r="I171" s="5">
        <v>0</v>
      </c>
      <c r="J171" s="5" t="str">
        <f t="shared" si="2"/>
        <v>1101066</v>
      </c>
      <c r="K171" s="5">
        <v>10000</v>
      </c>
      <c r="L171" s="5">
        <v>0</v>
      </c>
      <c r="M171" s="5">
        <v>0</v>
      </c>
      <c r="N171" s="5">
        <v>0</v>
      </c>
      <c r="O171" s="2">
        <v>0</v>
      </c>
      <c r="P171" s="2">
        <v>0</v>
      </c>
    </row>
    <row r="172" spans="1:16" x14ac:dyDescent="0.15">
      <c r="A172" s="5">
        <v>10169</v>
      </c>
      <c r="B172" s="5">
        <v>11010</v>
      </c>
      <c r="C172" s="5" t="s">
        <v>36</v>
      </c>
      <c r="D172" s="5">
        <v>1</v>
      </c>
      <c r="E172" s="5">
        <v>0</v>
      </c>
      <c r="F172" s="5">
        <v>67</v>
      </c>
      <c r="G172" s="5">
        <v>2000</v>
      </c>
      <c r="H172" s="5">
        <v>5</v>
      </c>
      <c r="I172" s="5">
        <v>0</v>
      </c>
      <c r="J172" s="5" t="str">
        <f t="shared" si="2"/>
        <v>1101067</v>
      </c>
      <c r="K172" s="5">
        <v>10000</v>
      </c>
      <c r="L172" s="5">
        <v>0</v>
      </c>
      <c r="M172" s="5">
        <v>0</v>
      </c>
      <c r="N172" s="5">
        <v>0</v>
      </c>
      <c r="O172" s="2">
        <v>0</v>
      </c>
      <c r="P172" s="2">
        <v>0</v>
      </c>
    </row>
    <row r="173" spans="1:16" x14ac:dyDescent="0.15">
      <c r="A173" s="5">
        <v>10170</v>
      </c>
      <c r="B173" s="5">
        <v>11010</v>
      </c>
      <c r="C173" s="5" t="s">
        <v>36</v>
      </c>
      <c r="D173" s="5">
        <v>1</v>
      </c>
      <c r="E173" s="5">
        <v>0</v>
      </c>
      <c r="F173" s="5">
        <v>68</v>
      </c>
      <c r="G173" s="5">
        <v>2000</v>
      </c>
      <c r="H173" s="5">
        <v>5</v>
      </c>
      <c r="I173" s="5">
        <v>0</v>
      </c>
      <c r="J173" s="5" t="str">
        <f t="shared" si="2"/>
        <v>1101068</v>
      </c>
      <c r="K173" s="5">
        <v>10000</v>
      </c>
      <c r="L173" s="5">
        <v>0</v>
      </c>
      <c r="M173" s="5">
        <v>0</v>
      </c>
      <c r="N173" s="5">
        <v>0</v>
      </c>
      <c r="O173" s="2">
        <v>0</v>
      </c>
      <c r="P173" s="2">
        <v>0</v>
      </c>
    </row>
    <row r="174" spans="1:16" x14ac:dyDescent="0.15">
      <c r="A174" s="5">
        <v>10171</v>
      </c>
      <c r="B174" s="5">
        <v>11010</v>
      </c>
      <c r="C174" s="5" t="s">
        <v>36</v>
      </c>
      <c r="D174" s="5">
        <v>1</v>
      </c>
      <c r="E174" s="5">
        <v>0</v>
      </c>
      <c r="F174" s="5">
        <v>69</v>
      </c>
      <c r="G174" s="5">
        <v>2000</v>
      </c>
      <c r="H174" s="5">
        <v>5</v>
      </c>
      <c r="I174" s="5">
        <v>0</v>
      </c>
      <c r="J174" s="5" t="str">
        <f t="shared" si="2"/>
        <v>1101069</v>
      </c>
      <c r="K174" s="5">
        <v>10000</v>
      </c>
      <c r="L174" s="5">
        <v>0</v>
      </c>
      <c r="M174" s="5">
        <v>0</v>
      </c>
      <c r="N174" s="5">
        <v>0</v>
      </c>
      <c r="O174" s="2">
        <v>0</v>
      </c>
      <c r="P174" s="2">
        <v>0</v>
      </c>
    </row>
    <row r="175" spans="1:16" x14ac:dyDescent="0.15">
      <c r="A175" s="5">
        <v>10172</v>
      </c>
      <c r="B175" s="5">
        <v>11010</v>
      </c>
      <c r="C175" s="5" t="s">
        <v>36</v>
      </c>
      <c r="D175" s="5">
        <v>1</v>
      </c>
      <c r="E175" s="5">
        <v>0</v>
      </c>
      <c r="F175" s="5">
        <v>70</v>
      </c>
      <c r="G175" s="5">
        <v>2000</v>
      </c>
      <c r="H175" s="5">
        <v>5</v>
      </c>
      <c r="I175" s="5">
        <v>0</v>
      </c>
      <c r="J175" s="5" t="str">
        <f t="shared" si="2"/>
        <v>1101070</v>
      </c>
      <c r="K175" s="5">
        <v>10000</v>
      </c>
      <c r="L175" s="5">
        <v>0</v>
      </c>
      <c r="M175" s="5">
        <v>0</v>
      </c>
      <c r="N175" s="5">
        <v>0</v>
      </c>
      <c r="O175" s="2">
        <v>0</v>
      </c>
      <c r="P175" s="2">
        <v>0</v>
      </c>
    </row>
    <row r="176" spans="1:16" x14ac:dyDescent="0.15">
      <c r="A176" s="5">
        <v>10173</v>
      </c>
      <c r="B176" s="5">
        <v>11010</v>
      </c>
      <c r="C176" s="5" t="s">
        <v>36</v>
      </c>
      <c r="D176" s="5">
        <v>1</v>
      </c>
      <c r="E176" s="5">
        <v>0</v>
      </c>
      <c r="F176" s="5">
        <v>71</v>
      </c>
      <c r="G176" s="5">
        <v>2000</v>
      </c>
      <c r="H176" s="5">
        <v>5</v>
      </c>
      <c r="I176" s="5">
        <v>0</v>
      </c>
      <c r="J176" s="5" t="str">
        <f t="shared" si="2"/>
        <v>1101071</v>
      </c>
      <c r="K176" s="5">
        <v>10000</v>
      </c>
      <c r="L176" s="5">
        <v>0</v>
      </c>
      <c r="M176" s="5">
        <v>0</v>
      </c>
      <c r="N176" s="5">
        <v>0</v>
      </c>
      <c r="O176" s="2">
        <v>0</v>
      </c>
      <c r="P176" s="2">
        <v>0</v>
      </c>
    </row>
    <row r="177" spans="1:16" x14ac:dyDescent="0.15">
      <c r="A177" s="5">
        <v>10174</v>
      </c>
      <c r="B177" s="5">
        <v>11010</v>
      </c>
      <c r="C177" s="5" t="s">
        <v>36</v>
      </c>
      <c r="D177" s="5">
        <v>1</v>
      </c>
      <c r="E177" s="5">
        <v>0</v>
      </c>
      <c r="F177" s="5">
        <v>72</v>
      </c>
      <c r="G177" s="5">
        <v>2000</v>
      </c>
      <c r="H177" s="5">
        <v>5</v>
      </c>
      <c r="I177" s="5">
        <v>0</v>
      </c>
      <c r="J177" s="5" t="str">
        <f t="shared" si="2"/>
        <v>1101072</v>
      </c>
      <c r="K177" s="5">
        <v>10000</v>
      </c>
      <c r="L177" s="5">
        <v>0</v>
      </c>
      <c r="M177" s="5">
        <v>0</v>
      </c>
      <c r="N177" s="5">
        <v>0</v>
      </c>
      <c r="O177" s="2">
        <v>0</v>
      </c>
      <c r="P177" s="2">
        <v>0</v>
      </c>
    </row>
    <row r="178" spans="1:16" x14ac:dyDescent="0.15">
      <c r="A178" s="5">
        <v>10175</v>
      </c>
      <c r="B178" s="5">
        <v>11010</v>
      </c>
      <c r="C178" s="5" t="s">
        <v>36</v>
      </c>
      <c r="D178" s="5">
        <v>1</v>
      </c>
      <c r="E178" s="5">
        <v>0</v>
      </c>
      <c r="F178" s="5">
        <v>73</v>
      </c>
      <c r="G178" s="5">
        <v>2000</v>
      </c>
      <c r="H178" s="5">
        <v>5</v>
      </c>
      <c r="I178" s="5">
        <v>0</v>
      </c>
      <c r="J178" s="5" t="str">
        <f t="shared" si="2"/>
        <v>1101073</v>
      </c>
      <c r="K178" s="5">
        <v>10000</v>
      </c>
      <c r="L178" s="5">
        <v>0</v>
      </c>
      <c r="M178" s="5">
        <v>0</v>
      </c>
      <c r="N178" s="5">
        <v>0</v>
      </c>
      <c r="O178" s="2">
        <v>0</v>
      </c>
      <c r="P178" s="2">
        <v>0</v>
      </c>
    </row>
    <row r="179" spans="1:16" x14ac:dyDescent="0.15">
      <c r="A179" s="5">
        <v>10176</v>
      </c>
      <c r="B179" s="5">
        <v>11010</v>
      </c>
      <c r="C179" s="5" t="s">
        <v>36</v>
      </c>
      <c r="D179" s="5">
        <v>1</v>
      </c>
      <c r="E179" s="5">
        <v>0</v>
      </c>
      <c r="F179" s="5">
        <v>74</v>
      </c>
      <c r="G179" s="5">
        <v>2000</v>
      </c>
      <c r="H179" s="5">
        <v>5</v>
      </c>
      <c r="I179" s="5">
        <v>0</v>
      </c>
      <c r="J179" s="5" t="str">
        <f t="shared" si="2"/>
        <v>1101074</v>
      </c>
      <c r="K179" s="5">
        <v>10000</v>
      </c>
      <c r="L179" s="5">
        <v>0</v>
      </c>
      <c r="M179" s="5">
        <v>0</v>
      </c>
      <c r="N179" s="5">
        <v>0</v>
      </c>
      <c r="O179" s="2">
        <v>0</v>
      </c>
      <c r="P179" s="2">
        <v>0</v>
      </c>
    </row>
    <row r="180" spans="1:16" x14ac:dyDescent="0.15">
      <c r="A180" s="5">
        <v>10177</v>
      </c>
      <c r="B180" s="5">
        <v>11010</v>
      </c>
      <c r="C180" s="5" t="s">
        <v>36</v>
      </c>
      <c r="D180" s="5">
        <v>1</v>
      </c>
      <c r="E180" s="5">
        <v>0</v>
      </c>
      <c r="F180" s="5">
        <v>75</v>
      </c>
      <c r="G180" s="5">
        <v>2000</v>
      </c>
      <c r="H180" s="5">
        <v>5</v>
      </c>
      <c r="I180" s="5">
        <v>0</v>
      </c>
      <c r="J180" s="5" t="str">
        <f t="shared" si="2"/>
        <v>1101075</v>
      </c>
      <c r="K180" s="5">
        <v>10000</v>
      </c>
      <c r="L180" s="5">
        <v>0</v>
      </c>
      <c r="M180" s="5">
        <v>0</v>
      </c>
      <c r="N180" s="5">
        <v>0</v>
      </c>
      <c r="O180" s="2">
        <v>0</v>
      </c>
      <c r="P180" s="2">
        <v>0</v>
      </c>
    </row>
    <row r="181" spans="1:16" x14ac:dyDescent="0.15">
      <c r="A181" s="5">
        <v>10178</v>
      </c>
      <c r="B181" s="5">
        <v>11010</v>
      </c>
      <c r="C181" s="5" t="s">
        <v>36</v>
      </c>
      <c r="D181" s="5">
        <v>1</v>
      </c>
      <c r="E181" s="5">
        <v>0</v>
      </c>
      <c r="F181" s="5">
        <v>76</v>
      </c>
      <c r="G181" s="5">
        <v>2000</v>
      </c>
      <c r="H181" s="5">
        <v>5</v>
      </c>
      <c r="I181" s="5">
        <v>0</v>
      </c>
      <c r="J181" s="5" t="str">
        <f t="shared" si="2"/>
        <v>1101076</v>
      </c>
      <c r="K181" s="5">
        <v>10000</v>
      </c>
      <c r="L181" s="5">
        <v>0</v>
      </c>
      <c r="M181" s="5">
        <v>0</v>
      </c>
      <c r="N181" s="5">
        <v>0</v>
      </c>
      <c r="O181" s="2">
        <v>0</v>
      </c>
      <c r="P181" s="2">
        <v>0</v>
      </c>
    </row>
    <row r="182" spans="1:16" x14ac:dyDescent="0.15">
      <c r="A182" s="5">
        <v>10179</v>
      </c>
      <c r="B182" s="5">
        <v>11010</v>
      </c>
      <c r="C182" s="5" t="s">
        <v>36</v>
      </c>
      <c r="D182" s="5">
        <v>1</v>
      </c>
      <c r="E182" s="5">
        <v>0</v>
      </c>
      <c r="F182" s="5">
        <v>77</v>
      </c>
      <c r="G182" s="5">
        <v>2000</v>
      </c>
      <c r="H182" s="5">
        <v>5</v>
      </c>
      <c r="I182" s="5">
        <v>0</v>
      </c>
      <c r="J182" s="5" t="str">
        <f t="shared" si="2"/>
        <v>1101077</v>
      </c>
      <c r="K182" s="5">
        <v>10000</v>
      </c>
      <c r="L182" s="5">
        <v>0</v>
      </c>
      <c r="M182" s="5">
        <v>0</v>
      </c>
      <c r="N182" s="5">
        <v>0</v>
      </c>
      <c r="O182" s="2">
        <v>0</v>
      </c>
      <c r="P182" s="2">
        <v>0</v>
      </c>
    </row>
    <row r="183" spans="1:16" x14ac:dyDescent="0.15">
      <c r="A183" s="5">
        <v>10180</v>
      </c>
      <c r="B183" s="5">
        <v>11010</v>
      </c>
      <c r="C183" s="5" t="s">
        <v>36</v>
      </c>
      <c r="D183" s="5">
        <v>1</v>
      </c>
      <c r="E183" s="5">
        <v>0</v>
      </c>
      <c r="F183" s="5">
        <v>78</v>
      </c>
      <c r="G183" s="5">
        <v>2000</v>
      </c>
      <c r="H183" s="5">
        <v>5</v>
      </c>
      <c r="I183" s="5">
        <v>0</v>
      </c>
      <c r="J183" s="5" t="str">
        <f t="shared" si="2"/>
        <v>1101078</v>
      </c>
      <c r="K183" s="5">
        <v>10000</v>
      </c>
      <c r="L183" s="5">
        <v>0</v>
      </c>
      <c r="M183" s="5">
        <v>0</v>
      </c>
      <c r="N183" s="5">
        <v>0</v>
      </c>
      <c r="O183" s="2">
        <v>0</v>
      </c>
      <c r="P183" s="2">
        <v>0</v>
      </c>
    </row>
    <row r="184" spans="1:16" x14ac:dyDescent="0.15">
      <c r="A184" s="5">
        <v>10181</v>
      </c>
      <c r="B184" s="5">
        <v>11010</v>
      </c>
      <c r="C184" s="5" t="s">
        <v>36</v>
      </c>
      <c r="D184" s="5">
        <v>1</v>
      </c>
      <c r="E184" s="5">
        <v>0</v>
      </c>
      <c r="F184" s="5">
        <v>79</v>
      </c>
      <c r="G184" s="5">
        <v>2000</v>
      </c>
      <c r="H184" s="5">
        <v>5</v>
      </c>
      <c r="I184" s="5">
        <v>0</v>
      </c>
      <c r="J184" s="5" t="str">
        <f t="shared" si="2"/>
        <v>1101079</v>
      </c>
      <c r="K184" s="5">
        <v>10000</v>
      </c>
      <c r="L184" s="5">
        <v>0</v>
      </c>
      <c r="M184" s="5">
        <v>0</v>
      </c>
      <c r="N184" s="5">
        <v>0</v>
      </c>
      <c r="O184" s="2">
        <v>0</v>
      </c>
      <c r="P184" s="2">
        <v>0</v>
      </c>
    </row>
    <row r="185" spans="1:16" x14ac:dyDescent="0.15">
      <c r="A185" s="5">
        <v>10182</v>
      </c>
      <c r="B185" s="5">
        <v>11010</v>
      </c>
      <c r="C185" s="5" t="s">
        <v>36</v>
      </c>
      <c r="D185" s="5">
        <v>1</v>
      </c>
      <c r="E185" s="5">
        <v>0</v>
      </c>
      <c r="F185" s="5">
        <v>80</v>
      </c>
      <c r="G185" s="5">
        <v>2000</v>
      </c>
      <c r="H185" s="5">
        <v>5</v>
      </c>
      <c r="I185" s="5">
        <v>0</v>
      </c>
      <c r="J185" s="5" t="str">
        <f t="shared" si="2"/>
        <v>1101080</v>
      </c>
      <c r="K185" s="5">
        <v>10000</v>
      </c>
      <c r="L185" s="5">
        <v>0</v>
      </c>
      <c r="M185" s="5">
        <v>0</v>
      </c>
      <c r="N185" s="5">
        <v>0</v>
      </c>
      <c r="O185" s="2">
        <v>0</v>
      </c>
      <c r="P185" s="2">
        <v>0</v>
      </c>
    </row>
    <row r="186" spans="1:16" x14ac:dyDescent="0.15">
      <c r="A186" s="5">
        <v>10183</v>
      </c>
      <c r="B186" s="5">
        <v>11010</v>
      </c>
      <c r="C186" s="5" t="s">
        <v>36</v>
      </c>
      <c r="D186" s="5">
        <v>1</v>
      </c>
      <c r="E186" s="5">
        <v>0</v>
      </c>
      <c r="F186" s="5">
        <v>81</v>
      </c>
      <c r="G186" s="5">
        <v>2000</v>
      </c>
      <c r="H186" s="5">
        <v>5</v>
      </c>
      <c r="I186" s="5">
        <v>0</v>
      </c>
      <c r="J186" s="5" t="str">
        <f t="shared" si="2"/>
        <v>1101081</v>
      </c>
      <c r="K186" s="5">
        <v>10000</v>
      </c>
      <c r="L186" s="5">
        <v>0</v>
      </c>
      <c r="M186" s="5">
        <v>0</v>
      </c>
      <c r="N186" s="5">
        <v>0</v>
      </c>
      <c r="O186" s="2">
        <v>0</v>
      </c>
      <c r="P186" s="2">
        <v>0</v>
      </c>
    </row>
    <row r="187" spans="1:16" x14ac:dyDescent="0.15">
      <c r="A187" s="5">
        <v>10184</v>
      </c>
      <c r="B187" s="5">
        <v>11010</v>
      </c>
      <c r="C187" s="5" t="s">
        <v>36</v>
      </c>
      <c r="D187" s="5">
        <v>1</v>
      </c>
      <c r="E187" s="5">
        <v>0</v>
      </c>
      <c r="F187" s="5">
        <v>82</v>
      </c>
      <c r="G187" s="5">
        <v>2000</v>
      </c>
      <c r="H187" s="5">
        <v>5</v>
      </c>
      <c r="I187" s="5">
        <v>0</v>
      </c>
      <c r="J187" s="5" t="str">
        <f t="shared" si="2"/>
        <v>1101082</v>
      </c>
      <c r="K187" s="5">
        <v>10000</v>
      </c>
      <c r="L187" s="5">
        <v>0</v>
      </c>
      <c r="M187" s="5">
        <v>0</v>
      </c>
      <c r="N187" s="5">
        <v>0</v>
      </c>
      <c r="O187" s="2">
        <v>0</v>
      </c>
      <c r="P187" s="2">
        <v>0</v>
      </c>
    </row>
    <row r="188" spans="1:16" x14ac:dyDescent="0.15">
      <c r="A188" s="5">
        <v>10185</v>
      </c>
      <c r="B188" s="5">
        <v>11010</v>
      </c>
      <c r="C188" s="5" t="s">
        <v>36</v>
      </c>
      <c r="D188" s="5">
        <v>1</v>
      </c>
      <c r="E188" s="5">
        <v>0</v>
      </c>
      <c r="F188" s="5">
        <v>83</v>
      </c>
      <c r="G188" s="5">
        <v>2000</v>
      </c>
      <c r="H188" s="5">
        <v>5</v>
      </c>
      <c r="I188" s="5">
        <v>0</v>
      </c>
      <c r="J188" s="5" t="str">
        <f t="shared" si="2"/>
        <v>1101083</v>
      </c>
      <c r="K188" s="5">
        <v>10000</v>
      </c>
      <c r="L188" s="5">
        <v>0</v>
      </c>
      <c r="M188" s="5">
        <v>0</v>
      </c>
      <c r="N188" s="5">
        <v>0</v>
      </c>
      <c r="O188" s="2">
        <v>0</v>
      </c>
      <c r="P188" s="2">
        <v>0</v>
      </c>
    </row>
    <row r="189" spans="1:16" x14ac:dyDescent="0.15">
      <c r="A189" s="5">
        <v>10186</v>
      </c>
      <c r="B189" s="5">
        <v>11010</v>
      </c>
      <c r="C189" s="5" t="s">
        <v>36</v>
      </c>
      <c r="D189" s="5">
        <v>1</v>
      </c>
      <c r="E189" s="5">
        <v>0</v>
      </c>
      <c r="F189" s="5">
        <v>84</v>
      </c>
      <c r="G189" s="5">
        <v>2000</v>
      </c>
      <c r="H189" s="5">
        <v>5</v>
      </c>
      <c r="I189" s="5">
        <v>0</v>
      </c>
      <c r="J189" s="5" t="str">
        <f t="shared" si="2"/>
        <v>1101084</v>
      </c>
      <c r="K189" s="5">
        <v>10000</v>
      </c>
      <c r="L189" s="5">
        <v>0</v>
      </c>
      <c r="M189" s="5">
        <v>0</v>
      </c>
      <c r="N189" s="5">
        <v>0</v>
      </c>
      <c r="O189" s="2">
        <v>0</v>
      </c>
      <c r="P189" s="2">
        <v>0</v>
      </c>
    </row>
    <row r="190" spans="1:16" x14ac:dyDescent="0.15">
      <c r="A190" s="5">
        <v>10187</v>
      </c>
      <c r="B190" s="5">
        <v>11010</v>
      </c>
      <c r="C190" s="5" t="s">
        <v>36</v>
      </c>
      <c r="D190" s="5">
        <v>1</v>
      </c>
      <c r="E190" s="5">
        <v>0</v>
      </c>
      <c r="F190" s="5">
        <v>85</v>
      </c>
      <c r="G190" s="5">
        <v>2000</v>
      </c>
      <c r="H190" s="5">
        <v>5</v>
      </c>
      <c r="I190" s="5">
        <v>0</v>
      </c>
      <c r="J190" s="5" t="str">
        <f t="shared" si="2"/>
        <v>1101085</v>
      </c>
      <c r="K190" s="5">
        <v>10000</v>
      </c>
      <c r="L190" s="5">
        <v>0</v>
      </c>
      <c r="M190" s="5">
        <v>0</v>
      </c>
      <c r="N190" s="5">
        <v>0</v>
      </c>
      <c r="O190" s="2">
        <v>0</v>
      </c>
      <c r="P190" s="2">
        <v>0</v>
      </c>
    </row>
    <row r="191" spans="1:16" x14ac:dyDescent="0.15">
      <c r="A191" s="5">
        <v>10188</v>
      </c>
      <c r="B191" s="5">
        <v>11010</v>
      </c>
      <c r="C191" s="5" t="s">
        <v>36</v>
      </c>
      <c r="D191" s="5">
        <v>1</v>
      </c>
      <c r="E191" s="5">
        <v>0</v>
      </c>
      <c r="F191" s="5">
        <v>86</v>
      </c>
      <c r="G191" s="5">
        <v>2000</v>
      </c>
      <c r="H191" s="5">
        <v>5</v>
      </c>
      <c r="I191" s="5">
        <v>0</v>
      </c>
      <c r="J191" s="5" t="str">
        <f t="shared" si="2"/>
        <v>1101086</v>
      </c>
      <c r="K191" s="5">
        <v>10000</v>
      </c>
      <c r="L191" s="5">
        <v>0</v>
      </c>
      <c r="M191" s="5">
        <v>0</v>
      </c>
      <c r="N191" s="5">
        <v>0</v>
      </c>
      <c r="O191" s="2">
        <v>0</v>
      </c>
      <c r="P191" s="2">
        <v>0</v>
      </c>
    </row>
    <row r="192" spans="1:16" x14ac:dyDescent="0.15">
      <c r="A192" s="5">
        <v>10189</v>
      </c>
      <c r="B192" s="5">
        <v>11010</v>
      </c>
      <c r="C192" s="5" t="s">
        <v>36</v>
      </c>
      <c r="D192" s="5">
        <v>1</v>
      </c>
      <c r="E192" s="5">
        <v>0</v>
      </c>
      <c r="F192" s="5">
        <v>87</v>
      </c>
      <c r="G192" s="5">
        <v>2000</v>
      </c>
      <c r="H192" s="5">
        <v>5</v>
      </c>
      <c r="I192" s="5">
        <v>0</v>
      </c>
      <c r="J192" s="5" t="str">
        <f t="shared" si="2"/>
        <v>1101087</v>
      </c>
      <c r="K192" s="5">
        <v>10000</v>
      </c>
      <c r="L192" s="5">
        <v>0</v>
      </c>
      <c r="M192" s="5">
        <v>0</v>
      </c>
      <c r="N192" s="5">
        <v>0</v>
      </c>
      <c r="O192" s="2">
        <v>0</v>
      </c>
      <c r="P192" s="2">
        <v>0</v>
      </c>
    </row>
    <row r="193" spans="1:16" x14ac:dyDescent="0.15">
      <c r="A193" s="5">
        <v>10190</v>
      </c>
      <c r="B193" s="5">
        <v>11010</v>
      </c>
      <c r="C193" s="5" t="s">
        <v>36</v>
      </c>
      <c r="D193" s="5">
        <v>1</v>
      </c>
      <c r="E193" s="5">
        <v>0</v>
      </c>
      <c r="F193" s="5">
        <v>88</v>
      </c>
      <c r="G193" s="5">
        <v>2000</v>
      </c>
      <c r="H193" s="5">
        <v>5</v>
      </c>
      <c r="I193" s="5">
        <v>0</v>
      </c>
      <c r="J193" s="5" t="str">
        <f t="shared" si="2"/>
        <v>1101088</v>
      </c>
      <c r="K193" s="5">
        <v>10000</v>
      </c>
      <c r="L193" s="5">
        <v>0</v>
      </c>
      <c r="M193" s="5">
        <v>0</v>
      </c>
      <c r="N193" s="5">
        <v>0</v>
      </c>
      <c r="O193" s="2">
        <v>0</v>
      </c>
      <c r="P193" s="2">
        <v>0</v>
      </c>
    </row>
    <row r="194" spans="1:16" x14ac:dyDescent="0.15">
      <c r="A194" s="5">
        <v>10191</v>
      </c>
      <c r="B194" s="5">
        <v>11010</v>
      </c>
      <c r="C194" s="5" t="s">
        <v>36</v>
      </c>
      <c r="D194" s="5">
        <v>1</v>
      </c>
      <c r="E194" s="5">
        <v>0</v>
      </c>
      <c r="F194" s="5">
        <v>89</v>
      </c>
      <c r="G194" s="5">
        <v>2000</v>
      </c>
      <c r="H194" s="5">
        <v>5</v>
      </c>
      <c r="I194" s="5">
        <v>0</v>
      </c>
      <c r="J194" s="5" t="str">
        <f t="shared" si="2"/>
        <v>1101089</v>
      </c>
      <c r="K194" s="5">
        <v>10000</v>
      </c>
      <c r="L194" s="5">
        <v>0</v>
      </c>
      <c r="M194" s="5">
        <v>0</v>
      </c>
      <c r="N194" s="5">
        <v>0</v>
      </c>
      <c r="O194" s="2">
        <v>0</v>
      </c>
      <c r="P194" s="2">
        <v>0</v>
      </c>
    </row>
    <row r="195" spans="1:16" x14ac:dyDescent="0.15">
      <c r="A195" s="5">
        <v>10192</v>
      </c>
      <c r="B195" s="5">
        <v>11010</v>
      </c>
      <c r="C195" s="5" t="s">
        <v>36</v>
      </c>
      <c r="D195" s="5">
        <v>1</v>
      </c>
      <c r="E195" s="5">
        <v>0</v>
      </c>
      <c r="F195" s="5">
        <v>90</v>
      </c>
      <c r="G195" s="5">
        <v>2000</v>
      </c>
      <c r="H195" s="5">
        <v>5</v>
      </c>
      <c r="I195" s="5">
        <v>0</v>
      </c>
      <c r="J195" s="5" t="str">
        <f t="shared" si="2"/>
        <v>1101090</v>
      </c>
      <c r="K195" s="5">
        <v>10000</v>
      </c>
      <c r="L195" s="5">
        <v>0</v>
      </c>
      <c r="M195" s="5">
        <v>0</v>
      </c>
      <c r="N195" s="5">
        <v>0</v>
      </c>
      <c r="O195" s="2">
        <v>0</v>
      </c>
      <c r="P195" s="2">
        <v>0</v>
      </c>
    </row>
    <row r="196" spans="1:16" x14ac:dyDescent="0.15">
      <c r="A196" s="5">
        <v>10193</v>
      </c>
      <c r="B196" s="5">
        <v>11010</v>
      </c>
      <c r="C196" s="5" t="s">
        <v>36</v>
      </c>
      <c r="D196" s="5">
        <v>1</v>
      </c>
      <c r="E196" s="5">
        <v>0</v>
      </c>
      <c r="F196" s="5">
        <v>91</v>
      </c>
      <c r="G196" s="5">
        <v>2000</v>
      </c>
      <c r="H196" s="5">
        <v>5</v>
      </c>
      <c r="I196" s="5">
        <v>0</v>
      </c>
      <c r="J196" s="5" t="str">
        <f t="shared" si="2"/>
        <v>1101091</v>
      </c>
      <c r="K196" s="5">
        <v>10000</v>
      </c>
      <c r="L196" s="5">
        <v>0</v>
      </c>
      <c r="M196" s="5">
        <v>0</v>
      </c>
      <c r="N196" s="5">
        <v>0</v>
      </c>
      <c r="O196" s="2">
        <v>0</v>
      </c>
      <c r="P196" s="2">
        <v>0</v>
      </c>
    </row>
    <row r="197" spans="1:16" x14ac:dyDescent="0.15">
      <c r="A197" s="5">
        <v>10194</v>
      </c>
      <c r="B197" s="5">
        <v>11010</v>
      </c>
      <c r="C197" s="5" t="s">
        <v>36</v>
      </c>
      <c r="D197" s="5">
        <v>1</v>
      </c>
      <c r="E197" s="5">
        <v>0</v>
      </c>
      <c r="F197" s="5">
        <v>92</v>
      </c>
      <c r="G197" s="5">
        <v>2000</v>
      </c>
      <c r="H197" s="5">
        <v>5</v>
      </c>
      <c r="I197" s="5">
        <v>0</v>
      </c>
      <c r="J197" s="5" t="str">
        <f t="shared" ref="J197:J260" si="3">B197&amp;F197</f>
        <v>1101092</v>
      </c>
      <c r="K197" s="5">
        <v>10000</v>
      </c>
      <c r="L197" s="5">
        <v>0</v>
      </c>
      <c r="M197" s="5">
        <v>0</v>
      </c>
      <c r="N197" s="5">
        <v>0</v>
      </c>
      <c r="O197" s="2">
        <v>0</v>
      </c>
      <c r="P197" s="2">
        <v>0</v>
      </c>
    </row>
    <row r="198" spans="1:16" x14ac:dyDescent="0.15">
      <c r="A198" s="5">
        <v>10195</v>
      </c>
      <c r="B198" s="5">
        <v>11010</v>
      </c>
      <c r="C198" s="5" t="s">
        <v>36</v>
      </c>
      <c r="D198" s="5">
        <v>1</v>
      </c>
      <c r="E198" s="5">
        <v>0</v>
      </c>
      <c r="F198" s="5">
        <v>93</v>
      </c>
      <c r="G198" s="5">
        <v>2000</v>
      </c>
      <c r="H198" s="5">
        <v>5</v>
      </c>
      <c r="I198" s="5">
        <v>0</v>
      </c>
      <c r="J198" s="5" t="str">
        <f t="shared" si="3"/>
        <v>1101093</v>
      </c>
      <c r="K198" s="5">
        <v>10000</v>
      </c>
      <c r="L198" s="5">
        <v>0</v>
      </c>
      <c r="M198" s="5">
        <v>0</v>
      </c>
      <c r="N198" s="5">
        <v>0</v>
      </c>
      <c r="O198" s="2">
        <v>0</v>
      </c>
      <c r="P198" s="2">
        <v>0</v>
      </c>
    </row>
    <row r="199" spans="1:16" x14ac:dyDescent="0.15">
      <c r="A199" s="5">
        <v>10196</v>
      </c>
      <c r="B199" s="5">
        <v>11010</v>
      </c>
      <c r="C199" s="5" t="s">
        <v>36</v>
      </c>
      <c r="D199" s="5">
        <v>1</v>
      </c>
      <c r="E199" s="5">
        <v>0</v>
      </c>
      <c r="F199" s="5">
        <v>94</v>
      </c>
      <c r="G199" s="5">
        <v>2000</v>
      </c>
      <c r="H199" s="5">
        <v>5</v>
      </c>
      <c r="I199" s="5">
        <v>0</v>
      </c>
      <c r="J199" s="5" t="str">
        <f t="shared" si="3"/>
        <v>1101094</v>
      </c>
      <c r="K199" s="5">
        <v>10000</v>
      </c>
      <c r="L199" s="5">
        <v>0</v>
      </c>
      <c r="M199" s="5">
        <v>0</v>
      </c>
      <c r="N199" s="5">
        <v>0</v>
      </c>
      <c r="O199" s="2">
        <v>0</v>
      </c>
      <c r="P199" s="2">
        <v>0</v>
      </c>
    </row>
    <row r="200" spans="1:16" x14ac:dyDescent="0.15">
      <c r="A200" s="5">
        <v>10197</v>
      </c>
      <c r="B200" s="5">
        <v>11010</v>
      </c>
      <c r="C200" s="5" t="s">
        <v>36</v>
      </c>
      <c r="D200" s="5">
        <v>1</v>
      </c>
      <c r="E200" s="5">
        <v>0</v>
      </c>
      <c r="F200" s="5">
        <v>95</v>
      </c>
      <c r="G200" s="5">
        <v>2000</v>
      </c>
      <c r="H200" s="5">
        <v>5</v>
      </c>
      <c r="I200" s="5">
        <v>0</v>
      </c>
      <c r="J200" s="5" t="str">
        <f t="shared" si="3"/>
        <v>1101095</v>
      </c>
      <c r="K200" s="5">
        <v>10000</v>
      </c>
      <c r="L200" s="5">
        <v>0</v>
      </c>
      <c r="M200" s="5">
        <v>0</v>
      </c>
      <c r="N200" s="5">
        <v>0</v>
      </c>
      <c r="O200" s="2">
        <v>0</v>
      </c>
      <c r="P200" s="2">
        <v>0</v>
      </c>
    </row>
    <row r="201" spans="1:16" x14ac:dyDescent="0.15">
      <c r="A201" s="5">
        <v>10198</v>
      </c>
      <c r="B201" s="5">
        <v>11010</v>
      </c>
      <c r="C201" s="5" t="s">
        <v>36</v>
      </c>
      <c r="D201" s="5">
        <v>1</v>
      </c>
      <c r="E201" s="5">
        <v>0</v>
      </c>
      <c r="F201" s="5">
        <v>96</v>
      </c>
      <c r="G201" s="5">
        <v>2000</v>
      </c>
      <c r="H201" s="5">
        <v>5</v>
      </c>
      <c r="I201" s="5">
        <v>0</v>
      </c>
      <c r="J201" s="5" t="str">
        <f t="shared" si="3"/>
        <v>1101096</v>
      </c>
      <c r="K201" s="5">
        <v>10000</v>
      </c>
      <c r="L201" s="5">
        <v>0</v>
      </c>
      <c r="M201" s="5">
        <v>0</v>
      </c>
      <c r="N201" s="5">
        <v>0</v>
      </c>
      <c r="O201" s="2">
        <v>0</v>
      </c>
      <c r="P201" s="2">
        <v>0</v>
      </c>
    </row>
    <row r="202" spans="1:16" x14ac:dyDescent="0.15">
      <c r="A202" s="5">
        <v>10199</v>
      </c>
      <c r="B202" s="5">
        <v>11010</v>
      </c>
      <c r="C202" s="5" t="s">
        <v>36</v>
      </c>
      <c r="D202" s="5">
        <v>1</v>
      </c>
      <c r="E202" s="5">
        <v>0</v>
      </c>
      <c r="F202" s="5">
        <v>97</v>
      </c>
      <c r="G202" s="5">
        <v>2000</v>
      </c>
      <c r="H202" s="5">
        <v>5</v>
      </c>
      <c r="I202" s="5">
        <v>0</v>
      </c>
      <c r="J202" s="5" t="str">
        <f t="shared" si="3"/>
        <v>1101097</v>
      </c>
      <c r="K202" s="5">
        <v>10000</v>
      </c>
      <c r="L202" s="5">
        <v>0</v>
      </c>
      <c r="M202" s="5">
        <v>0</v>
      </c>
      <c r="N202" s="5">
        <v>0</v>
      </c>
      <c r="O202" s="2">
        <v>0</v>
      </c>
      <c r="P202" s="2">
        <v>0</v>
      </c>
    </row>
    <row r="203" spans="1:16" x14ac:dyDescent="0.15">
      <c r="A203" s="5">
        <v>10200</v>
      </c>
      <c r="B203" s="5">
        <v>11010</v>
      </c>
      <c r="C203" s="5" t="s">
        <v>36</v>
      </c>
      <c r="D203" s="5">
        <v>1</v>
      </c>
      <c r="E203" s="5">
        <v>0</v>
      </c>
      <c r="F203" s="5">
        <v>98</v>
      </c>
      <c r="G203" s="5">
        <v>2000</v>
      </c>
      <c r="H203" s="5">
        <v>5</v>
      </c>
      <c r="I203" s="5">
        <v>0</v>
      </c>
      <c r="J203" s="5" t="str">
        <f t="shared" si="3"/>
        <v>1101098</v>
      </c>
      <c r="K203" s="5">
        <v>10000</v>
      </c>
      <c r="L203" s="5">
        <v>0</v>
      </c>
      <c r="M203" s="5">
        <v>0</v>
      </c>
      <c r="N203" s="5">
        <v>0</v>
      </c>
      <c r="O203" s="2">
        <v>0</v>
      </c>
      <c r="P203" s="2">
        <v>0</v>
      </c>
    </row>
    <row r="204" spans="1:16" x14ac:dyDescent="0.15">
      <c r="A204" s="5">
        <v>10201</v>
      </c>
      <c r="B204" s="5">
        <v>11010</v>
      </c>
      <c r="C204" s="5" t="s">
        <v>36</v>
      </c>
      <c r="D204" s="5">
        <v>1</v>
      </c>
      <c r="E204" s="5">
        <v>0</v>
      </c>
      <c r="F204" s="5">
        <v>99</v>
      </c>
      <c r="G204" s="5">
        <v>2000</v>
      </c>
      <c r="H204" s="5">
        <v>5</v>
      </c>
      <c r="I204" s="5">
        <v>0</v>
      </c>
      <c r="J204" s="5" t="str">
        <f t="shared" si="3"/>
        <v>1101099</v>
      </c>
      <c r="K204" s="5">
        <v>10000</v>
      </c>
      <c r="L204" s="5">
        <v>0</v>
      </c>
      <c r="M204" s="5">
        <v>0</v>
      </c>
      <c r="N204" s="5">
        <v>0</v>
      </c>
      <c r="O204" s="2">
        <v>0</v>
      </c>
      <c r="P204" s="2">
        <v>0</v>
      </c>
    </row>
    <row r="205" spans="1:16" x14ac:dyDescent="0.15">
      <c r="A205" s="5">
        <v>10202</v>
      </c>
      <c r="B205" s="5">
        <v>11010</v>
      </c>
      <c r="C205" s="5" t="s">
        <v>36</v>
      </c>
      <c r="D205" s="5">
        <v>1</v>
      </c>
      <c r="E205" s="5">
        <v>0</v>
      </c>
      <c r="F205" s="5">
        <v>100</v>
      </c>
      <c r="G205" s="5">
        <v>2000</v>
      </c>
      <c r="H205" s="5">
        <v>5</v>
      </c>
      <c r="I205" s="5">
        <v>0</v>
      </c>
      <c r="J205" s="5" t="str">
        <f t="shared" si="3"/>
        <v>11010100</v>
      </c>
      <c r="K205" s="5">
        <v>10000</v>
      </c>
      <c r="L205" s="5">
        <v>0</v>
      </c>
      <c r="M205" s="5">
        <v>0</v>
      </c>
      <c r="N205" s="5">
        <v>0</v>
      </c>
      <c r="O205" s="2">
        <v>0</v>
      </c>
      <c r="P205" s="2">
        <v>0</v>
      </c>
    </row>
    <row r="206" spans="1:16" x14ac:dyDescent="0.15">
      <c r="A206" s="5">
        <v>10203</v>
      </c>
      <c r="B206" s="5">
        <v>11020</v>
      </c>
      <c r="C206" s="5" t="s">
        <v>37</v>
      </c>
      <c r="D206" s="5">
        <v>1</v>
      </c>
      <c r="E206" s="5">
        <v>0</v>
      </c>
      <c r="F206" s="5">
        <v>1</v>
      </c>
      <c r="G206" s="5">
        <v>8000</v>
      </c>
      <c r="H206" s="5">
        <v>5</v>
      </c>
      <c r="I206" s="5">
        <v>0</v>
      </c>
      <c r="J206" s="5" t="str">
        <f t="shared" si="3"/>
        <v>110201</v>
      </c>
      <c r="K206" s="5">
        <v>10000</v>
      </c>
      <c r="L206" s="5">
        <v>0</v>
      </c>
      <c r="M206" s="5">
        <v>0</v>
      </c>
      <c r="N206" s="5">
        <v>0</v>
      </c>
      <c r="O206" s="2">
        <v>0</v>
      </c>
      <c r="P206" s="2">
        <v>0</v>
      </c>
    </row>
    <row r="207" spans="1:16" x14ac:dyDescent="0.15">
      <c r="A207" s="5">
        <v>10204</v>
      </c>
      <c r="B207" s="5">
        <v>11020</v>
      </c>
      <c r="C207" s="5" t="s">
        <v>37</v>
      </c>
      <c r="D207" s="5">
        <v>1</v>
      </c>
      <c r="E207" s="5">
        <v>0</v>
      </c>
      <c r="F207" s="5">
        <v>2</v>
      </c>
      <c r="G207" s="5">
        <v>8000</v>
      </c>
      <c r="H207" s="5">
        <v>5</v>
      </c>
      <c r="I207" s="5">
        <v>0</v>
      </c>
      <c r="J207" s="5" t="str">
        <f t="shared" si="3"/>
        <v>110202</v>
      </c>
      <c r="K207" s="5">
        <v>10000</v>
      </c>
      <c r="L207" s="5">
        <v>0</v>
      </c>
      <c r="M207" s="5">
        <v>0</v>
      </c>
      <c r="N207" s="5">
        <v>0</v>
      </c>
      <c r="O207" s="2">
        <v>0</v>
      </c>
      <c r="P207" s="2">
        <v>0</v>
      </c>
    </row>
    <row r="208" spans="1:16" x14ac:dyDescent="0.15">
      <c r="A208" s="5">
        <v>10205</v>
      </c>
      <c r="B208" s="5">
        <v>11020</v>
      </c>
      <c r="C208" s="5" t="s">
        <v>37</v>
      </c>
      <c r="D208" s="5">
        <v>1</v>
      </c>
      <c r="E208" s="5">
        <v>0</v>
      </c>
      <c r="F208" s="5">
        <v>3</v>
      </c>
      <c r="G208" s="5">
        <v>8000</v>
      </c>
      <c r="H208" s="5">
        <v>5</v>
      </c>
      <c r="I208" s="5">
        <v>0</v>
      </c>
      <c r="J208" s="5" t="str">
        <f t="shared" si="3"/>
        <v>110203</v>
      </c>
      <c r="K208" s="5">
        <v>10000</v>
      </c>
      <c r="L208" s="5">
        <v>0</v>
      </c>
      <c r="M208" s="5">
        <v>0</v>
      </c>
      <c r="N208" s="5">
        <v>0</v>
      </c>
      <c r="O208" s="2">
        <v>0</v>
      </c>
      <c r="P208" s="2">
        <v>0</v>
      </c>
    </row>
    <row r="209" spans="1:16" x14ac:dyDescent="0.15">
      <c r="A209" s="5">
        <v>10206</v>
      </c>
      <c r="B209" s="5">
        <v>11020</v>
      </c>
      <c r="C209" s="5" t="s">
        <v>37</v>
      </c>
      <c r="D209" s="5">
        <v>1</v>
      </c>
      <c r="E209" s="5">
        <v>0</v>
      </c>
      <c r="F209" s="5">
        <v>4</v>
      </c>
      <c r="G209" s="5">
        <v>8000</v>
      </c>
      <c r="H209" s="5">
        <v>5</v>
      </c>
      <c r="I209" s="5">
        <v>0</v>
      </c>
      <c r="J209" s="5" t="str">
        <f t="shared" si="3"/>
        <v>110204</v>
      </c>
      <c r="K209" s="5">
        <v>10000</v>
      </c>
      <c r="L209" s="5">
        <v>0</v>
      </c>
      <c r="M209" s="5">
        <v>0</v>
      </c>
      <c r="N209" s="5">
        <v>0</v>
      </c>
      <c r="O209" s="2">
        <v>0</v>
      </c>
      <c r="P209" s="2">
        <v>0</v>
      </c>
    </row>
    <row r="210" spans="1:16" x14ac:dyDescent="0.15">
      <c r="A210" s="5">
        <v>10207</v>
      </c>
      <c r="B210" s="5">
        <v>11020</v>
      </c>
      <c r="C210" s="5" t="s">
        <v>37</v>
      </c>
      <c r="D210" s="5">
        <v>1</v>
      </c>
      <c r="E210" s="5">
        <v>0</v>
      </c>
      <c r="F210" s="5">
        <v>5</v>
      </c>
      <c r="G210" s="5">
        <v>8000</v>
      </c>
      <c r="H210" s="5">
        <v>5</v>
      </c>
      <c r="I210" s="5">
        <v>0</v>
      </c>
      <c r="J210" s="5" t="str">
        <f t="shared" si="3"/>
        <v>110205</v>
      </c>
      <c r="K210" s="5">
        <v>10000</v>
      </c>
      <c r="L210" s="5">
        <v>0</v>
      </c>
      <c r="M210" s="5">
        <v>0</v>
      </c>
      <c r="N210" s="5">
        <v>0</v>
      </c>
      <c r="O210" s="2">
        <v>0</v>
      </c>
      <c r="P210" s="2">
        <v>0</v>
      </c>
    </row>
    <row r="211" spans="1:16" x14ac:dyDescent="0.15">
      <c r="A211" s="5">
        <v>10208</v>
      </c>
      <c r="B211" s="5">
        <v>11020</v>
      </c>
      <c r="C211" s="5" t="s">
        <v>37</v>
      </c>
      <c r="D211" s="5">
        <v>1</v>
      </c>
      <c r="E211" s="5">
        <v>0</v>
      </c>
      <c r="F211" s="5">
        <v>6</v>
      </c>
      <c r="G211" s="5">
        <v>8000</v>
      </c>
      <c r="H211" s="5">
        <v>5</v>
      </c>
      <c r="I211" s="5">
        <v>0</v>
      </c>
      <c r="J211" s="5" t="str">
        <f t="shared" si="3"/>
        <v>110206</v>
      </c>
      <c r="K211" s="5">
        <v>10000</v>
      </c>
      <c r="L211" s="5">
        <v>0</v>
      </c>
      <c r="M211" s="5">
        <v>0</v>
      </c>
      <c r="N211" s="5">
        <v>0</v>
      </c>
      <c r="O211" s="2">
        <v>0</v>
      </c>
      <c r="P211" s="2">
        <v>0</v>
      </c>
    </row>
    <row r="212" spans="1:16" x14ac:dyDescent="0.15">
      <c r="A212" s="5">
        <v>10209</v>
      </c>
      <c r="B212" s="5">
        <v>11020</v>
      </c>
      <c r="C212" s="5" t="s">
        <v>37</v>
      </c>
      <c r="D212" s="5">
        <v>1</v>
      </c>
      <c r="E212" s="5">
        <v>0</v>
      </c>
      <c r="F212" s="5">
        <v>7</v>
      </c>
      <c r="G212" s="5">
        <v>8000</v>
      </c>
      <c r="H212" s="5">
        <v>5</v>
      </c>
      <c r="I212" s="5">
        <v>0</v>
      </c>
      <c r="J212" s="5" t="str">
        <f t="shared" si="3"/>
        <v>110207</v>
      </c>
      <c r="K212" s="5">
        <v>10000</v>
      </c>
      <c r="L212" s="5">
        <v>0</v>
      </c>
      <c r="M212" s="5">
        <v>0</v>
      </c>
      <c r="N212" s="5">
        <v>0</v>
      </c>
      <c r="O212" s="2">
        <v>0</v>
      </c>
      <c r="P212" s="2">
        <v>0</v>
      </c>
    </row>
    <row r="213" spans="1:16" x14ac:dyDescent="0.15">
      <c r="A213" s="5">
        <v>10210</v>
      </c>
      <c r="B213" s="5">
        <v>11020</v>
      </c>
      <c r="C213" s="5" t="s">
        <v>37</v>
      </c>
      <c r="D213" s="5">
        <v>1</v>
      </c>
      <c r="E213" s="5">
        <v>0</v>
      </c>
      <c r="F213" s="5">
        <v>8</v>
      </c>
      <c r="G213" s="5">
        <v>8000</v>
      </c>
      <c r="H213" s="5">
        <v>5</v>
      </c>
      <c r="I213" s="5">
        <v>0</v>
      </c>
      <c r="J213" s="5" t="str">
        <f t="shared" si="3"/>
        <v>110208</v>
      </c>
      <c r="K213" s="5">
        <v>10000</v>
      </c>
      <c r="L213" s="5">
        <v>0</v>
      </c>
      <c r="M213" s="5">
        <v>0</v>
      </c>
      <c r="N213" s="5">
        <v>0</v>
      </c>
      <c r="O213" s="2">
        <v>0</v>
      </c>
      <c r="P213" s="2">
        <v>0</v>
      </c>
    </row>
    <row r="214" spans="1:16" x14ac:dyDescent="0.15">
      <c r="A214" s="5">
        <v>10211</v>
      </c>
      <c r="B214" s="5">
        <v>11020</v>
      </c>
      <c r="C214" s="5" t="s">
        <v>37</v>
      </c>
      <c r="D214" s="5">
        <v>1</v>
      </c>
      <c r="E214" s="5">
        <v>0</v>
      </c>
      <c r="F214" s="5">
        <v>9</v>
      </c>
      <c r="G214" s="5">
        <v>8000</v>
      </c>
      <c r="H214" s="5">
        <v>5</v>
      </c>
      <c r="I214" s="5">
        <v>0</v>
      </c>
      <c r="J214" s="5" t="str">
        <f t="shared" si="3"/>
        <v>110209</v>
      </c>
      <c r="K214" s="5">
        <v>10000</v>
      </c>
      <c r="L214" s="5">
        <v>0</v>
      </c>
      <c r="M214" s="5">
        <v>0</v>
      </c>
      <c r="N214" s="5">
        <v>0</v>
      </c>
      <c r="O214" s="2">
        <v>0</v>
      </c>
      <c r="P214" s="2">
        <v>0</v>
      </c>
    </row>
    <row r="215" spans="1:16" x14ac:dyDescent="0.15">
      <c r="A215" s="5">
        <v>10212</v>
      </c>
      <c r="B215" s="5">
        <v>11020</v>
      </c>
      <c r="C215" s="5" t="s">
        <v>37</v>
      </c>
      <c r="D215" s="5">
        <v>1</v>
      </c>
      <c r="E215" s="5">
        <v>0</v>
      </c>
      <c r="F215" s="5">
        <v>10</v>
      </c>
      <c r="G215" s="5">
        <v>8000</v>
      </c>
      <c r="H215" s="5">
        <v>5</v>
      </c>
      <c r="I215" s="5">
        <v>0</v>
      </c>
      <c r="J215" s="5" t="str">
        <f t="shared" si="3"/>
        <v>1102010</v>
      </c>
      <c r="K215" s="5">
        <v>10000</v>
      </c>
      <c r="L215" s="5">
        <v>0</v>
      </c>
      <c r="M215" s="5">
        <v>0</v>
      </c>
      <c r="N215" s="5">
        <v>0</v>
      </c>
      <c r="O215" s="2">
        <v>0</v>
      </c>
      <c r="P215" s="2">
        <v>0</v>
      </c>
    </row>
    <row r="216" spans="1:16" x14ac:dyDescent="0.15">
      <c r="A216" s="5">
        <v>10213</v>
      </c>
      <c r="B216" s="5">
        <v>11020</v>
      </c>
      <c r="C216" s="5" t="s">
        <v>37</v>
      </c>
      <c r="D216" s="5">
        <v>1</v>
      </c>
      <c r="E216" s="5">
        <v>0</v>
      </c>
      <c r="F216" s="5">
        <v>11</v>
      </c>
      <c r="G216" s="5">
        <v>8000</v>
      </c>
      <c r="H216" s="5">
        <v>5</v>
      </c>
      <c r="I216" s="5">
        <v>0</v>
      </c>
      <c r="J216" s="5" t="str">
        <f t="shared" si="3"/>
        <v>1102011</v>
      </c>
      <c r="K216" s="5">
        <v>10000</v>
      </c>
      <c r="L216" s="5">
        <v>0</v>
      </c>
      <c r="M216" s="5">
        <v>0</v>
      </c>
      <c r="N216" s="5">
        <v>0</v>
      </c>
      <c r="O216" s="2">
        <v>0</v>
      </c>
      <c r="P216" s="2">
        <v>0</v>
      </c>
    </row>
    <row r="217" spans="1:16" x14ac:dyDescent="0.15">
      <c r="A217" s="5">
        <v>10214</v>
      </c>
      <c r="B217" s="5">
        <v>11020</v>
      </c>
      <c r="C217" s="5" t="s">
        <v>37</v>
      </c>
      <c r="D217" s="5">
        <v>1</v>
      </c>
      <c r="E217" s="5">
        <v>0</v>
      </c>
      <c r="F217" s="5">
        <v>12</v>
      </c>
      <c r="G217" s="5">
        <v>8000</v>
      </c>
      <c r="H217" s="5">
        <v>5</v>
      </c>
      <c r="I217" s="5">
        <v>0</v>
      </c>
      <c r="J217" s="5" t="str">
        <f t="shared" si="3"/>
        <v>1102012</v>
      </c>
      <c r="K217" s="5">
        <v>10000</v>
      </c>
      <c r="L217" s="5">
        <v>0</v>
      </c>
      <c r="M217" s="5">
        <v>0</v>
      </c>
      <c r="N217" s="5">
        <v>0</v>
      </c>
      <c r="O217" s="2">
        <v>0</v>
      </c>
      <c r="P217" s="2">
        <v>0</v>
      </c>
    </row>
    <row r="218" spans="1:16" x14ac:dyDescent="0.15">
      <c r="A218" s="5">
        <v>10215</v>
      </c>
      <c r="B218" s="5">
        <v>11020</v>
      </c>
      <c r="C218" s="5" t="s">
        <v>37</v>
      </c>
      <c r="D218" s="5">
        <v>1</v>
      </c>
      <c r="E218" s="5">
        <v>0</v>
      </c>
      <c r="F218" s="5">
        <v>13</v>
      </c>
      <c r="G218" s="5">
        <v>8000</v>
      </c>
      <c r="H218" s="5">
        <v>5</v>
      </c>
      <c r="I218" s="5">
        <v>0</v>
      </c>
      <c r="J218" s="5" t="str">
        <f t="shared" si="3"/>
        <v>1102013</v>
      </c>
      <c r="K218" s="5">
        <v>10000</v>
      </c>
      <c r="L218" s="5">
        <v>0</v>
      </c>
      <c r="M218" s="5">
        <v>0</v>
      </c>
      <c r="N218" s="5">
        <v>0</v>
      </c>
      <c r="O218" s="2">
        <v>0</v>
      </c>
      <c r="P218" s="2">
        <v>0</v>
      </c>
    </row>
    <row r="219" spans="1:16" x14ac:dyDescent="0.15">
      <c r="A219" s="5">
        <v>10216</v>
      </c>
      <c r="B219" s="5">
        <v>11020</v>
      </c>
      <c r="C219" s="5" t="s">
        <v>37</v>
      </c>
      <c r="D219" s="5">
        <v>1</v>
      </c>
      <c r="E219" s="5">
        <v>0</v>
      </c>
      <c r="F219" s="5">
        <v>14</v>
      </c>
      <c r="G219" s="5">
        <v>8000</v>
      </c>
      <c r="H219" s="5">
        <v>5</v>
      </c>
      <c r="I219" s="5">
        <v>0</v>
      </c>
      <c r="J219" s="5" t="str">
        <f t="shared" si="3"/>
        <v>1102014</v>
      </c>
      <c r="K219" s="5">
        <v>10000</v>
      </c>
      <c r="L219" s="5">
        <v>0</v>
      </c>
      <c r="M219" s="5">
        <v>0</v>
      </c>
      <c r="N219" s="5">
        <v>0</v>
      </c>
      <c r="O219" s="2">
        <v>0</v>
      </c>
      <c r="P219" s="2">
        <v>0</v>
      </c>
    </row>
    <row r="220" spans="1:16" x14ac:dyDescent="0.15">
      <c r="A220" s="5">
        <v>10217</v>
      </c>
      <c r="B220" s="5">
        <v>11020</v>
      </c>
      <c r="C220" s="5" t="s">
        <v>37</v>
      </c>
      <c r="D220" s="5">
        <v>1</v>
      </c>
      <c r="E220" s="5">
        <v>0</v>
      </c>
      <c r="F220" s="5">
        <v>15</v>
      </c>
      <c r="G220" s="5">
        <v>8000</v>
      </c>
      <c r="H220" s="5">
        <v>5</v>
      </c>
      <c r="I220" s="5">
        <v>0</v>
      </c>
      <c r="J220" s="5" t="str">
        <f t="shared" si="3"/>
        <v>1102015</v>
      </c>
      <c r="K220" s="5">
        <v>10000</v>
      </c>
      <c r="L220" s="5">
        <v>0</v>
      </c>
      <c r="M220" s="5">
        <v>0</v>
      </c>
      <c r="N220" s="5">
        <v>0</v>
      </c>
      <c r="O220" s="2">
        <v>0</v>
      </c>
      <c r="P220" s="2">
        <v>0</v>
      </c>
    </row>
    <row r="221" spans="1:16" x14ac:dyDescent="0.15">
      <c r="A221" s="5">
        <v>10218</v>
      </c>
      <c r="B221" s="5">
        <v>11020</v>
      </c>
      <c r="C221" s="5" t="s">
        <v>37</v>
      </c>
      <c r="D221" s="5">
        <v>1</v>
      </c>
      <c r="E221" s="5">
        <v>0</v>
      </c>
      <c r="F221" s="5">
        <v>16</v>
      </c>
      <c r="G221" s="5">
        <v>8000</v>
      </c>
      <c r="H221" s="5">
        <v>5</v>
      </c>
      <c r="I221" s="5">
        <v>0</v>
      </c>
      <c r="J221" s="5" t="str">
        <f t="shared" si="3"/>
        <v>1102016</v>
      </c>
      <c r="K221" s="5">
        <v>10000</v>
      </c>
      <c r="L221" s="5">
        <v>0</v>
      </c>
      <c r="M221" s="5">
        <v>0</v>
      </c>
      <c r="N221" s="5">
        <v>0</v>
      </c>
      <c r="O221" s="2">
        <v>0</v>
      </c>
      <c r="P221" s="2">
        <v>0</v>
      </c>
    </row>
    <row r="222" spans="1:16" x14ac:dyDescent="0.15">
      <c r="A222" s="5">
        <v>10219</v>
      </c>
      <c r="B222" s="5">
        <v>11020</v>
      </c>
      <c r="C222" s="5" t="s">
        <v>37</v>
      </c>
      <c r="D222" s="5">
        <v>1</v>
      </c>
      <c r="E222" s="5">
        <v>0</v>
      </c>
      <c r="F222" s="5">
        <v>17</v>
      </c>
      <c r="G222" s="5">
        <v>8000</v>
      </c>
      <c r="H222" s="5">
        <v>5</v>
      </c>
      <c r="I222" s="5">
        <v>0</v>
      </c>
      <c r="J222" s="5" t="str">
        <f t="shared" si="3"/>
        <v>1102017</v>
      </c>
      <c r="K222" s="5">
        <v>10000</v>
      </c>
      <c r="L222" s="5">
        <v>0</v>
      </c>
      <c r="M222" s="5">
        <v>0</v>
      </c>
      <c r="N222" s="5">
        <v>0</v>
      </c>
      <c r="O222" s="2">
        <v>0</v>
      </c>
      <c r="P222" s="2">
        <v>0</v>
      </c>
    </row>
    <row r="223" spans="1:16" x14ac:dyDescent="0.15">
      <c r="A223" s="5">
        <v>10220</v>
      </c>
      <c r="B223" s="5">
        <v>11020</v>
      </c>
      <c r="C223" s="5" t="s">
        <v>37</v>
      </c>
      <c r="D223" s="5">
        <v>1</v>
      </c>
      <c r="E223" s="5">
        <v>0</v>
      </c>
      <c r="F223" s="5">
        <v>18</v>
      </c>
      <c r="G223" s="5">
        <v>8000</v>
      </c>
      <c r="H223" s="5">
        <v>5</v>
      </c>
      <c r="I223" s="5">
        <v>0</v>
      </c>
      <c r="J223" s="5" t="str">
        <f t="shared" si="3"/>
        <v>1102018</v>
      </c>
      <c r="K223" s="5">
        <v>10000</v>
      </c>
      <c r="L223" s="5">
        <v>0</v>
      </c>
      <c r="M223" s="5">
        <v>0</v>
      </c>
      <c r="N223" s="5">
        <v>0</v>
      </c>
      <c r="O223" s="2">
        <v>0</v>
      </c>
      <c r="P223" s="2">
        <v>0</v>
      </c>
    </row>
    <row r="224" spans="1:16" x14ac:dyDescent="0.15">
      <c r="A224" s="5">
        <v>10221</v>
      </c>
      <c r="B224" s="5">
        <v>11020</v>
      </c>
      <c r="C224" s="5" t="s">
        <v>37</v>
      </c>
      <c r="D224" s="5">
        <v>1</v>
      </c>
      <c r="E224" s="5">
        <v>0</v>
      </c>
      <c r="F224" s="5">
        <v>19</v>
      </c>
      <c r="G224" s="5">
        <v>8000</v>
      </c>
      <c r="H224" s="5">
        <v>5</v>
      </c>
      <c r="I224" s="5">
        <v>0</v>
      </c>
      <c r="J224" s="5" t="str">
        <f t="shared" si="3"/>
        <v>1102019</v>
      </c>
      <c r="K224" s="5">
        <v>10000</v>
      </c>
      <c r="L224" s="5">
        <v>0</v>
      </c>
      <c r="M224" s="5">
        <v>0</v>
      </c>
      <c r="N224" s="5">
        <v>0</v>
      </c>
      <c r="O224" s="2">
        <v>0</v>
      </c>
      <c r="P224" s="2">
        <v>0</v>
      </c>
    </row>
    <row r="225" spans="1:16" x14ac:dyDescent="0.15">
      <c r="A225" s="5">
        <v>10222</v>
      </c>
      <c r="B225" s="5">
        <v>11020</v>
      </c>
      <c r="C225" s="5" t="s">
        <v>37</v>
      </c>
      <c r="D225" s="5">
        <v>1</v>
      </c>
      <c r="E225" s="5">
        <v>0</v>
      </c>
      <c r="F225" s="5">
        <v>20</v>
      </c>
      <c r="G225" s="5">
        <v>8000</v>
      </c>
      <c r="H225" s="5">
        <v>5</v>
      </c>
      <c r="I225" s="5">
        <v>0</v>
      </c>
      <c r="J225" s="5" t="str">
        <f t="shared" si="3"/>
        <v>1102020</v>
      </c>
      <c r="K225" s="5">
        <v>10000</v>
      </c>
      <c r="L225" s="5">
        <v>0</v>
      </c>
      <c r="M225" s="5">
        <v>0</v>
      </c>
      <c r="N225" s="5">
        <v>0</v>
      </c>
      <c r="O225" s="2">
        <v>0</v>
      </c>
      <c r="P225" s="2">
        <v>0</v>
      </c>
    </row>
    <row r="226" spans="1:16" x14ac:dyDescent="0.15">
      <c r="A226" s="5">
        <v>10223</v>
      </c>
      <c r="B226" s="5">
        <v>11020</v>
      </c>
      <c r="C226" s="5" t="s">
        <v>37</v>
      </c>
      <c r="D226" s="5">
        <v>1</v>
      </c>
      <c r="E226" s="5">
        <v>0</v>
      </c>
      <c r="F226" s="5">
        <v>21</v>
      </c>
      <c r="G226" s="5">
        <v>8000</v>
      </c>
      <c r="H226" s="5">
        <v>5</v>
      </c>
      <c r="I226" s="5">
        <v>0</v>
      </c>
      <c r="J226" s="5" t="str">
        <f t="shared" si="3"/>
        <v>1102021</v>
      </c>
      <c r="K226" s="5">
        <v>10000</v>
      </c>
      <c r="L226" s="5">
        <v>0</v>
      </c>
      <c r="M226" s="5">
        <v>0</v>
      </c>
      <c r="N226" s="5">
        <v>0</v>
      </c>
      <c r="O226" s="2">
        <v>0</v>
      </c>
      <c r="P226" s="2">
        <v>0</v>
      </c>
    </row>
    <row r="227" spans="1:16" x14ac:dyDescent="0.15">
      <c r="A227" s="5">
        <v>10224</v>
      </c>
      <c r="B227" s="5">
        <v>11020</v>
      </c>
      <c r="C227" s="5" t="s">
        <v>37</v>
      </c>
      <c r="D227" s="5">
        <v>1</v>
      </c>
      <c r="E227" s="5">
        <v>0</v>
      </c>
      <c r="F227" s="5">
        <v>22</v>
      </c>
      <c r="G227" s="5">
        <v>8000</v>
      </c>
      <c r="H227" s="5">
        <v>5</v>
      </c>
      <c r="I227" s="5">
        <v>0</v>
      </c>
      <c r="J227" s="5" t="str">
        <f t="shared" si="3"/>
        <v>1102022</v>
      </c>
      <c r="K227" s="5">
        <v>10000</v>
      </c>
      <c r="L227" s="5">
        <v>0</v>
      </c>
      <c r="M227" s="5">
        <v>0</v>
      </c>
      <c r="N227" s="5">
        <v>0</v>
      </c>
      <c r="O227" s="2">
        <v>0</v>
      </c>
      <c r="P227" s="2">
        <v>0</v>
      </c>
    </row>
    <row r="228" spans="1:16" x14ac:dyDescent="0.15">
      <c r="A228" s="5">
        <v>10225</v>
      </c>
      <c r="B228" s="5">
        <v>11020</v>
      </c>
      <c r="C228" s="5" t="s">
        <v>37</v>
      </c>
      <c r="D228" s="5">
        <v>1</v>
      </c>
      <c r="E228" s="5">
        <v>0</v>
      </c>
      <c r="F228" s="5">
        <v>23</v>
      </c>
      <c r="G228" s="5">
        <v>8000</v>
      </c>
      <c r="H228" s="5">
        <v>5</v>
      </c>
      <c r="I228" s="5">
        <v>0</v>
      </c>
      <c r="J228" s="5" t="str">
        <f t="shared" si="3"/>
        <v>1102023</v>
      </c>
      <c r="K228" s="5">
        <v>10000</v>
      </c>
      <c r="L228" s="5">
        <v>0</v>
      </c>
      <c r="M228" s="5">
        <v>0</v>
      </c>
      <c r="N228" s="5">
        <v>0</v>
      </c>
      <c r="O228" s="2">
        <v>0</v>
      </c>
      <c r="P228" s="2">
        <v>0</v>
      </c>
    </row>
    <row r="229" spans="1:16" x14ac:dyDescent="0.15">
      <c r="A229" s="5">
        <v>10226</v>
      </c>
      <c r="B229" s="5">
        <v>11020</v>
      </c>
      <c r="C229" s="5" t="s">
        <v>37</v>
      </c>
      <c r="D229" s="5">
        <v>1</v>
      </c>
      <c r="E229" s="5">
        <v>0</v>
      </c>
      <c r="F229" s="5">
        <v>24</v>
      </c>
      <c r="G229" s="5">
        <v>8000</v>
      </c>
      <c r="H229" s="5">
        <v>5</v>
      </c>
      <c r="I229" s="5">
        <v>0</v>
      </c>
      <c r="J229" s="5" t="str">
        <f t="shared" si="3"/>
        <v>1102024</v>
      </c>
      <c r="K229" s="5">
        <v>10000</v>
      </c>
      <c r="L229" s="5">
        <v>0</v>
      </c>
      <c r="M229" s="5">
        <v>0</v>
      </c>
      <c r="N229" s="5">
        <v>0</v>
      </c>
      <c r="O229" s="2">
        <v>0</v>
      </c>
      <c r="P229" s="2">
        <v>0</v>
      </c>
    </row>
    <row r="230" spans="1:16" x14ac:dyDescent="0.15">
      <c r="A230" s="5">
        <v>10227</v>
      </c>
      <c r="B230" s="5">
        <v>11020</v>
      </c>
      <c r="C230" s="5" t="s">
        <v>37</v>
      </c>
      <c r="D230" s="5">
        <v>1</v>
      </c>
      <c r="E230" s="5">
        <v>0</v>
      </c>
      <c r="F230" s="5">
        <v>25</v>
      </c>
      <c r="G230" s="5">
        <v>8000</v>
      </c>
      <c r="H230" s="5">
        <v>5</v>
      </c>
      <c r="I230" s="5">
        <v>0</v>
      </c>
      <c r="J230" s="5" t="str">
        <f t="shared" si="3"/>
        <v>1102025</v>
      </c>
      <c r="K230" s="5">
        <v>10000</v>
      </c>
      <c r="L230" s="5">
        <v>0</v>
      </c>
      <c r="M230" s="5">
        <v>0</v>
      </c>
      <c r="N230" s="5">
        <v>0</v>
      </c>
      <c r="O230" s="2">
        <v>0</v>
      </c>
      <c r="P230" s="2">
        <v>0</v>
      </c>
    </row>
    <row r="231" spans="1:16" x14ac:dyDescent="0.15">
      <c r="A231" s="5">
        <v>10228</v>
      </c>
      <c r="B231" s="5">
        <v>11020</v>
      </c>
      <c r="C231" s="5" t="s">
        <v>37</v>
      </c>
      <c r="D231" s="5">
        <v>1</v>
      </c>
      <c r="E231" s="5">
        <v>0</v>
      </c>
      <c r="F231" s="5">
        <v>26</v>
      </c>
      <c r="G231" s="5">
        <v>8000</v>
      </c>
      <c r="H231" s="5">
        <v>5</v>
      </c>
      <c r="I231" s="5">
        <v>0</v>
      </c>
      <c r="J231" s="5" t="str">
        <f t="shared" si="3"/>
        <v>1102026</v>
      </c>
      <c r="K231" s="5">
        <v>10000</v>
      </c>
      <c r="L231" s="5">
        <v>0</v>
      </c>
      <c r="M231" s="5">
        <v>0</v>
      </c>
      <c r="N231" s="5">
        <v>0</v>
      </c>
      <c r="O231" s="2">
        <v>0</v>
      </c>
      <c r="P231" s="2">
        <v>0</v>
      </c>
    </row>
    <row r="232" spans="1:16" x14ac:dyDescent="0.15">
      <c r="A232" s="5">
        <v>10229</v>
      </c>
      <c r="B232" s="5">
        <v>11020</v>
      </c>
      <c r="C232" s="5" t="s">
        <v>37</v>
      </c>
      <c r="D232" s="5">
        <v>1</v>
      </c>
      <c r="E232" s="5">
        <v>0</v>
      </c>
      <c r="F232" s="5">
        <v>27</v>
      </c>
      <c r="G232" s="5">
        <v>8000</v>
      </c>
      <c r="H232" s="5">
        <v>5</v>
      </c>
      <c r="I232" s="5">
        <v>0</v>
      </c>
      <c r="J232" s="5" t="str">
        <f t="shared" si="3"/>
        <v>1102027</v>
      </c>
      <c r="K232" s="5">
        <v>10000</v>
      </c>
      <c r="L232" s="5">
        <v>0</v>
      </c>
      <c r="M232" s="5">
        <v>0</v>
      </c>
      <c r="N232" s="5">
        <v>0</v>
      </c>
      <c r="O232" s="2">
        <v>0</v>
      </c>
      <c r="P232" s="2">
        <v>0</v>
      </c>
    </row>
    <row r="233" spans="1:16" x14ac:dyDescent="0.15">
      <c r="A233" s="5">
        <v>10230</v>
      </c>
      <c r="B233" s="5">
        <v>11020</v>
      </c>
      <c r="C233" s="5" t="s">
        <v>37</v>
      </c>
      <c r="D233" s="5">
        <v>1</v>
      </c>
      <c r="E233" s="5">
        <v>0</v>
      </c>
      <c r="F233" s="5">
        <v>28</v>
      </c>
      <c r="G233" s="5">
        <v>8000</v>
      </c>
      <c r="H233" s="5">
        <v>5</v>
      </c>
      <c r="I233" s="5">
        <v>0</v>
      </c>
      <c r="J233" s="5" t="str">
        <f t="shared" si="3"/>
        <v>1102028</v>
      </c>
      <c r="K233" s="5">
        <v>10000</v>
      </c>
      <c r="L233" s="5">
        <v>0</v>
      </c>
      <c r="M233" s="5">
        <v>0</v>
      </c>
      <c r="N233" s="5">
        <v>0</v>
      </c>
      <c r="O233" s="2">
        <v>0</v>
      </c>
      <c r="P233" s="2">
        <v>0</v>
      </c>
    </row>
    <row r="234" spans="1:16" x14ac:dyDescent="0.15">
      <c r="A234" s="5">
        <v>10231</v>
      </c>
      <c r="B234" s="5">
        <v>11020</v>
      </c>
      <c r="C234" s="5" t="s">
        <v>37</v>
      </c>
      <c r="D234" s="5">
        <v>1</v>
      </c>
      <c r="E234" s="5">
        <v>0</v>
      </c>
      <c r="F234" s="5">
        <v>29</v>
      </c>
      <c r="G234" s="5">
        <v>8000</v>
      </c>
      <c r="H234" s="5">
        <v>5</v>
      </c>
      <c r="I234" s="5">
        <v>0</v>
      </c>
      <c r="J234" s="5" t="str">
        <f t="shared" si="3"/>
        <v>1102029</v>
      </c>
      <c r="K234" s="5">
        <v>10000</v>
      </c>
      <c r="L234" s="5">
        <v>0</v>
      </c>
      <c r="M234" s="5">
        <v>0</v>
      </c>
      <c r="N234" s="5">
        <v>0</v>
      </c>
      <c r="O234" s="2">
        <v>0</v>
      </c>
      <c r="P234" s="2">
        <v>0</v>
      </c>
    </row>
    <row r="235" spans="1:16" x14ac:dyDescent="0.15">
      <c r="A235" s="5">
        <v>10232</v>
      </c>
      <c r="B235" s="5">
        <v>11020</v>
      </c>
      <c r="C235" s="5" t="s">
        <v>37</v>
      </c>
      <c r="D235" s="5">
        <v>1</v>
      </c>
      <c r="E235" s="5">
        <v>0</v>
      </c>
      <c r="F235" s="5">
        <v>30</v>
      </c>
      <c r="G235" s="5">
        <v>8000</v>
      </c>
      <c r="H235" s="5">
        <v>5</v>
      </c>
      <c r="I235" s="5">
        <v>0</v>
      </c>
      <c r="J235" s="5" t="str">
        <f t="shared" si="3"/>
        <v>1102030</v>
      </c>
      <c r="K235" s="5">
        <v>10000</v>
      </c>
      <c r="L235" s="5">
        <v>0</v>
      </c>
      <c r="M235" s="5">
        <v>0</v>
      </c>
      <c r="N235" s="5">
        <v>0</v>
      </c>
      <c r="O235" s="2">
        <v>0</v>
      </c>
      <c r="P235" s="2">
        <v>0</v>
      </c>
    </row>
    <row r="236" spans="1:16" x14ac:dyDescent="0.15">
      <c r="A236" s="5">
        <v>10233</v>
      </c>
      <c r="B236" s="5">
        <v>11020</v>
      </c>
      <c r="C236" s="5" t="s">
        <v>37</v>
      </c>
      <c r="D236" s="5">
        <v>1</v>
      </c>
      <c r="E236" s="5">
        <v>0</v>
      </c>
      <c r="F236" s="5">
        <v>31</v>
      </c>
      <c r="G236" s="5">
        <v>8000</v>
      </c>
      <c r="H236" s="5">
        <v>5</v>
      </c>
      <c r="I236" s="5">
        <v>0</v>
      </c>
      <c r="J236" s="5" t="str">
        <f t="shared" si="3"/>
        <v>1102031</v>
      </c>
      <c r="K236" s="5">
        <v>10000</v>
      </c>
      <c r="L236" s="5">
        <v>0</v>
      </c>
      <c r="M236" s="5">
        <v>0</v>
      </c>
      <c r="N236" s="5">
        <v>0</v>
      </c>
      <c r="O236" s="2">
        <v>0</v>
      </c>
      <c r="P236" s="2">
        <v>0</v>
      </c>
    </row>
    <row r="237" spans="1:16" x14ac:dyDescent="0.15">
      <c r="A237" s="5">
        <v>10234</v>
      </c>
      <c r="B237" s="5">
        <v>11020</v>
      </c>
      <c r="C237" s="5" t="s">
        <v>37</v>
      </c>
      <c r="D237" s="5">
        <v>1</v>
      </c>
      <c r="E237" s="5">
        <v>0</v>
      </c>
      <c r="F237" s="5">
        <v>32</v>
      </c>
      <c r="G237" s="5">
        <v>8000</v>
      </c>
      <c r="H237" s="5">
        <v>5</v>
      </c>
      <c r="I237" s="5">
        <v>0</v>
      </c>
      <c r="J237" s="5" t="str">
        <f t="shared" si="3"/>
        <v>1102032</v>
      </c>
      <c r="K237" s="5">
        <v>10000</v>
      </c>
      <c r="L237" s="5">
        <v>0</v>
      </c>
      <c r="M237" s="5">
        <v>0</v>
      </c>
      <c r="N237" s="5">
        <v>0</v>
      </c>
      <c r="O237" s="2">
        <v>0</v>
      </c>
      <c r="P237" s="2">
        <v>0</v>
      </c>
    </row>
    <row r="238" spans="1:16" x14ac:dyDescent="0.15">
      <c r="A238" s="5">
        <v>10235</v>
      </c>
      <c r="B238" s="5">
        <v>11020</v>
      </c>
      <c r="C238" s="5" t="s">
        <v>37</v>
      </c>
      <c r="D238" s="5">
        <v>1</v>
      </c>
      <c r="E238" s="5">
        <v>0</v>
      </c>
      <c r="F238" s="5">
        <v>33</v>
      </c>
      <c r="G238" s="5">
        <v>8000</v>
      </c>
      <c r="H238" s="5">
        <v>5</v>
      </c>
      <c r="I238" s="5">
        <v>0</v>
      </c>
      <c r="J238" s="5" t="str">
        <f t="shared" si="3"/>
        <v>1102033</v>
      </c>
      <c r="K238" s="5">
        <v>10000</v>
      </c>
      <c r="L238" s="5">
        <v>0</v>
      </c>
      <c r="M238" s="5">
        <v>0</v>
      </c>
      <c r="N238" s="5">
        <v>0</v>
      </c>
      <c r="O238" s="2">
        <v>0</v>
      </c>
      <c r="P238" s="2">
        <v>0</v>
      </c>
    </row>
    <row r="239" spans="1:16" x14ac:dyDescent="0.15">
      <c r="A239" s="5">
        <v>10236</v>
      </c>
      <c r="B239" s="5">
        <v>11020</v>
      </c>
      <c r="C239" s="5" t="s">
        <v>37</v>
      </c>
      <c r="D239" s="5">
        <v>1</v>
      </c>
      <c r="E239" s="5">
        <v>0</v>
      </c>
      <c r="F239" s="5">
        <v>34</v>
      </c>
      <c r="G239" s="5">
        <v>8000</v>
      </c>
      <c r="H239" s="5">
        <v>5</v>
      </c>
      <c r="I239" s="5">
        <v>0</v>
      </c>
      <c r="J239" s="5" t="str">
        <f t="shared" si="3"/>
        <v>1102034</v>
      </c>
      <c r="K239" s="5">
        <v>10000</v>
      </c>
      <c r="L239" s="5">
        <v>0</v>
      </c>
      <c r="M239" s="5">
        <v>0</v>
      </c>
      <c r="N239" s="5">
        <v>0</v>
      </c>
      <c r="O239" s="2">
        <v>0</v>
      </c>
      <c r="P239" s="2">
        <v>0</v>
      </c>
    </row>
    <row r="240" spans="1:16" x14ac:dyDescent="0.15">
      <c r="A240" s="5">
        <v>10237</v>
      </c>
      <c r="B240" s="5">
        <v>11020</v>
      </c>
      <c r="C240" s="5" t="s">
        <v>37</v>
      </c>
      <c r="D240" s="5">
        <v>1</v>
      </c>
      <c r="E240" s="5">
        <v>0</v>
      </c>
      <c r="F240" s="5">
        <v>35</v>
      </c>
      <c r="G240" s="5">
        <v>8000</v>
      </c>
      <c r="H240" s="5">
        <v>5</v>
      </c>
      <c r="I240" s="5">
        <v>0</v>
      </c>
      <c r="J240" s="5" t="str">
        <f t="shared" si="3"/>
        <v>1102035</v>
      </c>
      <c r="K240" s="5">
        <v>10000</v>
      </c>
      <c r="L240" s="5">
        <v>0</v>
      </c>
      <c r="M240" s="5">
        <v>0</v>
      </c>
      <c r="N240" s="5">
        <v>0</v>
      </c>
      <c r="O240" s="2">
        <v>0</v>
      </c>
      <c r="P240" s="2">
        <v>0</v>
      </c>
    </row>
    <row r="241" spans="1:16" x14ac:dyDescent="0.15">
      <c r="A241" s="5">
        <v>10238</v>
      </c>
      <c r="B241" s="5">
        <v>11020</v>
      </c>
      <c r="C241" s="5" t="s">
        <v>37</v>
      </c>
      <c r="D241" s="5">
        <v>1</v>
      </c>
      <c r="E241" s="5">
        <v>0</v>
      </c>
      <c r="F241" s="5">
        <v>36</v>
      </c>
      <c r="G241" s="5">
        <v>8000</v>
      </c>
      <c r="H241" s="5">
        <v>5</v>
      </c>
      <c r="I241" s="5">
        <v>0</v>
      </c>
      <c r="J241" s="5" t="str">
        <f t="shared" si="3"/>
        <v>1102036</v>
      </c>
      <c r="K241" s="5">
        <v>10000</v>
      </c>
      <c r="L241" s="5">
        <v>0</v>
      </c>
      <c r="M241" s="5">
        <v>0</v>
      </c>
      <c r="N241" s="5">
        <v>0</v>
      </c>
      <c r="O241" s="2">
        <v>0</v>
      </c>
      <c r="P241" s="2">
        <v>0</v>
      </c>
    </row>
    <row r="242" spans="1:16" x14ac:dyDescent="0.15">
      <c r="A242" s="5">
        <v>10239</v>
      </c>
      <c r="B242" s="5">
        <v>11020</v>
      </c>
      <c r="C242" s="5" t="s">
        <v>37</v>
      </c>
      <c r="D242" s="5">
        <v>1</v>
      </c>
      <c r="E242" s="5">
        <v>0</v>
      </c>
      <c r="F242" s="5">
        <v>37</v>
      </c>
      <c r="G242" s="5">
        <v>8000</v>
      </c>
      <c r="H242" s="5">
        <v>5</v>
      </c>
      <c r="I242" s="5">
        <v>0</v>
      </c>
      <c r="J242" s="5" t="str">
        <f t="shared" si="3"/>
        <v>1102037</v>
      </c>
      <c r="K242" s="5">
        <v>10000</v>
      </c>
      <c r="L242" s="5">
        <v>0</v>
      </c>
      <c r="M242" s="5">
        <v>0</v>
      </c>
      <c r="N242" s="5">
        <v>0</v>
      </c>
      <c r="O242" s="2">
        <v>0</v>
      </c>
      <c r="P242" s="2">
        <v>0</v>
      </c>
    </row>
    <row r="243" spans="1:16" x14ac:dyDescent="0.15">
      <c r="A243" s="5">
        <v>10240</v>
      </c>
      <c r="B243" s="5">
        <v>11020</v>
      </c>
      <c r="C243" s="5" t="s">
        <v>37</v>
      </c>
      <c r="D243" s="5">
        <v>1</v>
      </c>
      <c r="E243" s="5">
        <v>0</v>
      </c>
      <c r="F243" s="5">
        <v>38</v>
      </c>
      <c r="G243" s="5">
        <v>8000</v>
      </c>
      <c r="H243" s="5">
        <v>5</v>
      </c>
      <c r="I243" s="5">
        <v>0</v>
      </c>
      <c r="J243" s="5" t="str">
        <f t="shared" si="3"/>
        <v>1102038</v>
      </c>
      <c r="K243" s="5">
        <v>10000</v>
      </c>
      <c r="L243" s="5">
        <v>0</v>
      </c>
      <c r="M243" s="5">
        <v>0</v>
      </c>
      <c r="N243" s="5">
        <v>0</v>
      </c>
      <c r="O243" s="2">
        <v>0</v>
      </c>
      <c r="P243" s="2">
        <v>0</v>
      </c>
    </row>
    <row r="244" spans="1:16" x14ac:dyDescent="0.15">
      <c r="A244" s="5">
        <v>10241</v>
      </c>
      <c r="B244" s="5">
        <v>11020</v>
      </c>
      <c r="C244" s="5" t="s">
        <v>37</v>
      </c>
      <c r="D244" s="5">
        <v>1</v>
      </c>
      <c r="E244" s="5">
        <v>0</v>
      </c>
      <c r="F244" s="5">
        <v>39</v>
      </c>
      <c r="G244" s="5">
        <v>8000</v>
      </c>
      <c r="H244" s="5">
        <v>5</v>
      </c>
      <c r="I244" s="5">
        <v>0</v>
      </c>
      <c r="J244" s="5" t="str">
        <f t="shared" si="3"/>
        <v>1102039</v>
      </c>
      <c r="K244" s="5">
        <v>10000</v>
      </c>
      <c r="L244" s="5">
        <v>0</v>
      </c>
      <c r="M244" s="5">
        <v>0</v>
      </c>
      <c r="N244" s="5">
        <v>0</v>
      </c>
      <c r="O244" s="2">
        <v>0</v>
      </c>
      <c r="P244" s="2">
        <v>0</v>
      </c>
    </row>
    <row r="245" spans="1:16" x14ac:dyDescent="0.15">
      <c r="A245" s="5">
        <v>10242</v>
      </c>
      <c r="B245" s="5">
        <v>11020</v>
      </c>
      <c r="C245" s="5" t="s">
        <v>37</v>
      </c>
      <c r="D245" s="5">
        <v>1</v>
      </c>
      <c r="E245" s="5">
        <v>0</v>
      </c>
      <c r="F245" s="5">
        <v>40</v>
      </c>
      <c r="G245" s="5">
        <v>8000</v>
      </c>
      <c r="H245" s="5">
        <v>5</v>
      </c>
      <c r="I245" s="5">
        <v>0</v>
      </c>
      <c r="J245" s="5" t="str">
        <f t="shared" si="3"/>
        <v>1102040</v>
      </c>
      <c r="K245" s="5">
        <v>10000</v>
      </c>
      <c r="L245" s="5">
        <v>0</v>
      </c>
      <c r="M245" s="5">
        <v>0</v>
      </c>
      <c r="N245" s="5">
        <v>0</v>
      </c>
      <c r="O245" s="2">
        <v>0</v>
      </c>
      <c r="P245" s="2">
        <v>0</v>
      </c>
    </row>
    <row r="246" spans="1:16" x14ac:dyDescent="0.15">
      <c r="A246" s="5">
        <v>10243</v>
      </c>
      <c r="B246" s="5">
        <v>11020</v>
      </c>
      <c r="C246" s="5" t="s">
        <v>37</v>
      </c>
      <c r="D246" s="5">
        <v>1</v>
      </c>
      <c r="E246" s="5">
        <v>0</v>
      </c>
      <c r="F246" s="5">
        <v>41</v>
      </c>
      <c r="G246" s="5">
        <v>8000</v>
      </c>
      <c r="H246" s="5">
        <v>5</v>
      </c>
      <c r="I246" s="5">
        <v>0</v>
      </c>
      <c r="J246" s="5" t="str">
        <f t="shared" si="3"/>
        <v>1102041</v>
      </c>
      <c r="K246" s="5">
        <v>10000</v>
      </c>
      <c r="L246" s="5">
        <v>0</v>
      </c>
      <c r="M246" s="5">
        <v>0</v>
      </c>
      <c r="N246" s="5">
        <v>0</v>
      </c>
      <c r="O246" s="2">
        <v>0</v>
      </c>
      <c r="P246" s="2">
        <v>0</v>
      </c>
    </row>
    <row r="247" spans="1:16" x14ac:dyDescent="0.15">
      <c r="A247" s="5">
        <v>10244</v>
      </c>
      <c r="B247" s="5">
        <v>11020</v>
      </c>
      <c r="C247" s="5" t="s">
        <v>37</v>
      </c>
      <c r="D247" s="5">
        <v>1</v>
      </c>
      <c r="E247" s="5">
        <v>0</v>
      </c>
      <c r="F247" s="5">
        <v>42</v>
      </c>
      <c r="G247" s="5">
        <v>8000</v>
      </c>
      <c r="H247" s="5">
        <v>5</v>
      </c>
      <c r="I247" s="5">
        <v>0</v>
      </c>
      <c r="J247" s="5" t="str">
        <f t="shared" si="3"/>
        <v>1102042</v>
      </c>
      <c r="K247" s="5">
        <v>10000</v>
      </c>
      <c r="L247" s="5">
        <v>0</v>
      </c>
      <c r="M247" s="5">
        <v>0</v>
      </c>
      <c r="N247" s="5">
        <v>0</v>
      </c>
      <c r="O247" s="2">
        <v>0</v>
      </c>
      <c r="P247" s="2">
        <v>0</v>
      </c>
    </row>
    <row r="248" spans="1:16" x14ac:dyDescent="0.15">
      <c r="A248" s="5">
        <v>10245</v>
      </c>
      <c r="B248" s="5">
        <v>11020</v>
      </c>
      <c r="C248" s="5" t="s">
        <v>37</v>
      </c>
      <c r="D248" s="5">
        <v>1</v>
      </c>
      <c r="E248" s="5">
        <v>0</v>
      </c>
      <c r="F248" s="5">
        <v>43</v>
      </c>
      <c r="G248" s="5">
        <v>8000</v>
      </c>
      <c r="H248" s="5">
        <v>5</v>
      </c>
      <c r="I248" s="5">
        <v>0</v>
      </c>
      <c r="J248" s="5" t="str">
        <f t="shared" si="3"/>
        <v>1102043</v>
      </c>
      <c r="K248" s="5">
        <v>10000</v>
      </c>
      <c r="L248" s="5">
        <v>0</v>
      </c>
      <c r="M248" s="5">
        <v>0</v>
      </c>
      <c r="N248" s="5">
        <v>0</v>
      </c>
      <c r="O248" s="2">
        <v>0</v>
      </c>
      <c r="P248" s="2">
        <v>0</v>
      </c>
    </row>
    <row r="249" spans="1:16" x14ac:dyDescent="0.15">
      <c r="A249" s="5">
        <v>10246</v>
      </c>
      <c r="B249" s="5">
        <v>11020</v>
      </c>
      <c r="C249" s="5" t="s">
        <v>37</v>
      </c>
      <c r="D249" s="5">
        <v>1</v>
      </c>
      <c r="E249" s="5">
        <v>0</v>
      </c>
      <c r="F249" s="5">
        <v>44</v>
      </c>
      <c r="G249" s="5">
        <v>8000</v>
      </c>
      <c r="H249" s="5">
        <v>5</v>
      </c>
      <c r="I249" s="5">
        <v>0</v>
      </c>
      <c r="J249" s="5" t="str">
        <f t="shared" si="3"/>
        <v>1102044</v>
      </c>
      <c r="K249" s="5">
        <v>10000</v>
      </c>
      <c r="L249" s="5">
        <v>0</v>
      </c>
      <c r="M249" s="5">
        <v>0</v>
      </c>
      <c r="N249" s="5">
        <v>0</v>
      </c>
      <c r="O249" s="2">
        <v>0</v>
      </c>
      <c r="P249" s="2">
        <v>0</v>
      </c>
    </row>
    <row r="250" spans="1:16" x14ac:dyDescent="0.15">
      <c r="A250" s="5">
        <v>10247</v>
      </c>
      <c r="B250" s="5">
        <v>11020</v>
      </c>
      <c r="C250" s="5" t="s">
        <v>37</v>
      </c>
      <c r="D250" s="5">
        <v>1</v>
      </c>
      <c r="E250" s="5">
        <v>0</v>
      </c>
      <c r="F250" s="5">
        <v>45</v>
      </c>
      <c r="G250" s="5">
        <v>8000</v>
      </c>
      <c r="H250" s="5">
        <v>5</v>
      </c>
      <c r="I250" s="5">
        <v>0</v>
      </c>
      <c r="J250" s="5" t="str">
        <f t="shared" si="3"/>
        <v>1102045</v>
      </c>
      <c r="K250" s="5">
        <v>10000</v>
      </c>
      <c r="L250" s="5">
        <v>0</v>
      </c>
      <c r="M250" s="5">
        <v>0</v>
      </c>
      <c r="N250" s="5">
        <v>0</v>
      </c>
      <c r="O250" s="2">
        <v>0</v>
      </c>
      <c r="P250" s="2">
        <v>0</v>
      </c>
    </row>
    <row r="251" spans="1:16" x14ac:dyDescent="0.15">
      <c r="A251" s="5">
        <v>10248</v>
      </c>
      <c r="B251" s="5">
        <v>11020</v>
      </c>
      <c r="C251" s="5" t="s">
        <v>37</v>
      </c>
      <c r="D251" s="5">
        <v>1</v>
      </c>
      <c r="E251" s="5">
        <v>0</v>
      </c>
      <c r="F251" s="5">
        <v>46</v>
      </c>
      <c r="G251" s="5">
        <v>8000</v>
      </c>
      <c r="H251" s="5">
        <v>5</v>
      </c>
      <c r="I251" s="5">
        <v>0</v>
      </c>
      <c r="J251" s="5" t="str">
        <f t="shared" si="3"/>
        <v>1102046</v>
      </c>
      <c r="K251" s="5">
        <v>10000</v>
      </c>
      <c r="L251" s="5">
        <v>0</v>
      </c>
      <c r="M251" s="5">
        <v>0</v>
      </c>
      <c r="N251" s="5">
        <v>0</v>
      </c>
      <c r="O251" s="2">
        <v>0</v>
      </c>
      <c r="P251" s="2">
        <v>0</v>
      </c>
    </row>
    <row r="252" spans="1:16" x14ac:dyDescent="0.15">
      <c r="A252" s="5">
        <v>10249</v>
      </c>
      <c r="B252" s="5">
        <v>11020</v>
      </c>
      <c r="C252" s="5" t="s">
        <v>37</v>
      </c>
      <c r="D252" s="5">
        <v>1</v>
      </c>
      <c r="E252" s="5">
        <v>0</v>
      </c>
      <c r="F252" s="5">
        <v>47</v>
      </c>
      <c r="G252" s="5">
        <v>8000</v>
      </c>
      <c r="H252" s="5">
        <v>5</v>
      </c>
      <c r="I252" s="5">
        <v>0</v>
      </c>
      <c r="J252" s="5" t="str">
        <f t="shared" si="3"/>
        <v>1102047</v>
      </c>
      <c r="K252" s="5">
        <v>10000</v>
      </c>
      <c r="L252" s="5">
        <v>0</v>
      </c>
      <c r="M252" s="5">
        <v>0</v>
      </c>
      <c r="N252" s="5">
        <v>0</v>
      </c>
      <c r="O252" s="2">
        <v>0</v>
      </c>
      <c r="P252" s="2">
        <v>0</v>
      </c>
    </row>
    <row r="253" spans="1:16" x14ac:dyDescent="0.15">
      <c r="A253" s="5">
        <v>10250</v>
      </c>
      <c r="B253" s="5">
        <v>11020</v>
      </c>
      <c r="C253" s="5" t="s">
        <v>37</v>
      </c>
      <c r="D253" s="5">
        <v>1</v>
      </c>
      <c r="E253" s="5">
        <v>0</v>
      </c>
      <c r="F253" s="5">
        <v>48</v>
      </c>
      <c r="G253" s="5">
        <v>8000</v>
      </c>
      <c r="H253" s="5">
        <v>5</v>
      </c>
      <c r="I253" s="5">
        <v>0</v>
      </c>
      <c r="J253" s="5" t="str">
        <f t="shared" si="3"/>
        <v>1102048</v>
      </c>
      <c r="K253" s="5">
        <v>10000</v>
      </c>
      <c r="L253" s="5">
        <v>0</v>
      </c>
      <c r="M253" s="5">
        <v>0</v>
      </c>
      <c r="N253" s="5">
        <v>0</v>
      </c>
      <c r="O253" s="2">
        <v>0</v>
      </c>
      <c r="P253" s="2">
        <v>0</v>
      </c>
    </row>
    <row r="254" spans="1:16" x14ac:dyDescent="0.15">
      <c r="A254" s="5">
        <v>10251</v>
      </c>
      <c r="B254" s="5">
        <v>11020</v>
      </c>
      <c r="C254" s="5" t="s">
        <v>37</v>
      </c>
      <c r="D254" s="5">
        <v>1</v>
      </c>
      <c r="E254" s="5">
        <v>0</v>
      </c>
      <c r="F254" s="5">
        <v>49</v>
      </c>
      <c r="G254" s="5">
        <v>8000</v>
      </c>
      <c r="H254" s="5">
        <v>5</v>
      </c>
      <c r="I254" s="5">
        <v>0</v>
      </c>
      <c r="J254" s="5" t="str">
        <f t="shared" si="3"/>
        <v>1102049</v>
      </c>
      <c r="K254" s="5">
        <v>10000</v>
      </c>
      <c r="L254" s="5">
        <v>0</v>
      </c>
      <c r="M254" s="5">
        <v>0</v>
      </c>
      <c r="N254" s="5">
        <v>0</v>
      </c>
      <c r="O254" s="2">
        <v>0</v>
      </c>
      <c r="P254" s="2">
        <v>0</v>
      </c>
    </row>
    <row r="255" spans="1:16" x14ac:dyDescent="0.15">
      <c r="A255" s="5">
        <v>10252</v>
      </c>
      <c r="B255" s="5">
        <v>11020</v>
      </c>
      <c r="C255" s="5" t="s">
        <v>37</v>
      </c>
      <c r="D255" s="5">
        <v>1</v>
      </c>
      <c r="E255" s="5">
        <v>0</v>
      </c>
      <c r="F255" s="5">
        <v>50</v>
      </c>
      <c r="G255" s="5">
        <v>8000</v>
      </c>
      <c r="H255" s="5">
        <v>5</v>
      </c>
      <c r="I255" s="5">
        <v>0</v>
      </c>
      <c r="J255" s="5" t="str">
        <f t="shared" si="3"/>
        <v>1102050</v>
      </c>
      <c r="K255" s="5">
        <v>10000</v>
      </c>
      <c r="L255" s="5">
        <v>0</v>
      </c>
      <c r="M255" s="5">
        <v>0</v>
      </c>
      <c r="N255" s="5">
        <v>0</v>
      </c>
      <c r="O255" s="2">
        <v>0</v>
      </c>
      <c r="P255" s="2">
        <v>0</v>
      </c>
    </row>
    <row r="256" spans="1:16" x14ac:dyDescent="0.15">
      <c r="A256" s="5">
        <v>10253</v>
      </c>
      <c r="B256" s="5">
        <v>11020</v>
      </c>
      <c r="C256" s="5" t="s">
        <v>37</v>
      </c>
      <c r="D256" s="5">
        <v>1</v>
      </c>
      <c r="E256" s="5">
        <v>0</v>
      </c>
      <c r="F256" s="5">
        <v>51</v>
      </c>
      <c r="G256" s="5">
        <v>8000</v>
      </c>
      <c r="H256" s="5">
        <v>5</v>
      </c>
      <c r="I256" s="5">
        <v>0</v>
      </c>
      <c r="J256" s="5" t="str">
        <f t="shared" si="3"/>
        <v>1102051</v>
      </c>
      <c r="K256" s="5">
        <v>10000</v>
      </c>
      <c r="L256" s="5">
        <v>0</v>
      </c>
      <c r="M256" s="5">
        <v>0</v>
      </c>
      <c r="N256" s="5">
        <v>0</v>
      </c>
      <c r="O256" s="2">
        <v>0</v>
      </c>
      <c r="P256" s="2">
        <v>0</v>
      </c>
    </row>
    <row r="257" spans="1:16" x14ac:dyDescent="0.15">
      <c r="A257" s="5">
        <v>10254</v>
      </c>
      <c r="B257" s="5">
        <v>11020</v>
      </c>
      <c r="C257" s="5" t="s">
        <v>37</v>
      </c>
      <c r="D257" s="5">
        <v>1</v>
      </c>
      <c r="E257" s="5">
        <v>0</v>
      </c>
      <c r="F257" s="5">
        <v>52</v>
      </c>
      <c r="G257" s="5">
        <v>8000</v>
      </c>
      <c r="H257" s="5">
        <v>5</v>
      </c>
      <c r="I257" s="5">
        <v>0</v>
      </c>
      <c r="J257" s="5" t="str">
        <f t="shared" si="3"/>
        <v>1102052</v>
      </c>
      <c r="K257" s="5">
        <v>10000</v>
      </c>
      <c r="L257" s="5">
        <v>0</v>
      </c>
      <c r="M257" s="5">
        <v>0</v>
      </c>
      <c r="N257" s="5">
        <v>0</v>
      </c>
      <c r="O257" s="2">
        <v>0</v>
      </c>
      <c r="P257" s="2">
        <v>0</v>
      </c>
    </row>
    <row r="258" spans="1:16" x14ac:dyDescent="0.15">
      <c r="A258" s="5">
        <v>10255</v>
      </c>
      <c r="B258" s="5">
        <v>11020</v>
      </c>
      <c r="C258" s="5" t="s">
        <v>37</v>
      </c>
      <c r="D258" s="5">
        <v>1</v>
      </c>
      <c r="E258" s="5">
        <v>0</v>
      </c>
      <c r="F258" s="5">
        <v>53</v>
      </c>
      <c r="G258" s="5">
        <v>8000</v>
      </c>
      <c r="H258" s="5">
        <v>5</v>
      </c>
      <c r="I258" s="5">
        <v>0</v>
      </c>
      <c r="J258" s="5" t="str">
        <f t="shared" si="3"/>
        <v>1102053</v>
      </c>
      <c r="K258" s="5">
        <v>10000</v>
      </c>
      <c r="L258" s="5">
        <v>0</v>
      </c>
      <c r="M258" s="5">
        <v>0</v>
      </c>
      <c r="N258" s="5">
        <v>0</v>
      </c>
      <c r="O258" s="2">
        <v>0</v>
      </c>
      <c r="P258" s="2">
        <v>0</v>
      </c>
    </row>
    <row r="259" spans="1:16" x14ac:dyDescent="0.15">
      <c r="A259" s="5">
        <v>10256</v>
      </c>
      <c r="B259" s="5">
        <v>11020</v>
      </c>
      <c r="C259" s="5" t="s">
        <v>37</v>
      </c>
      <c r="D259" s="5">
        <v>1</v>
      </c>
      <c r="E259" s="5">
        <v>0</v>
      </c>
      <c r="F259" s="5">
        <v>54</v>
      </c>
      <c r="G259" s="5">
        <v>8000</v>
      </c>
      <c r="H259" s="5">
        <v>5</v>
      </c>
      <c r="I259" s="5">
        <v>0</v>
      </c>
      <c r="J259" s="5" t="str">
        <f t="shared" si="3"/>
        <v>1102054</v>
      </c>
      <c r="K259" s="5">
        <v>10000</v>
      </c>
      <c r="L259" s="5">
        <v>0</v>
      </c>
      <c r="M259" s="5">
        <v>0</v>
      </c>
      <c r="N259" s="5">
        <v>0</v>
      </c>
      <c r="O259" s="2">
        <v>0</v>
      </c>
      <c r="P259" s="2">
        <v>0</v>
      </c>
    </row>
    <row r="260" spans="1:16" x14ac:dyDescent="0.15">
      <c r="A260" s="5">
        <v>10257</v>
      </c>
      <c r="B260" s="5">
        <v>11020</v>
      </c>
      <c r="C260" s="5" t="s">
        <v>37</v>
      </c>
      <c r="D260" s="5">
        <v>1</v>
      </c>
      <c r="E260" s="5">
        <v>0</v>
      </c>
      <c r="F260" s="5">
        <v>55</v>
      </c>
      <c r="G260" s="5">
        <v>8000</v>
      </c>
      <c r="H260" s="5">
        <v>5</v>
      </c>
      <c r="I260" s="5">
        <v>0</v>
      </c>
      <c r="J260" s="5" t="str">
        <f t="shared" si="3"/>
        <v>1102055</v>
      </c>
      <c r="K260" s="5">
        <v>10000</v>
      </c>
      <c r="L260" s="5">
        <v>0</v>
      </c>
      <c r="M260" s="5">
        <v>0</v>
      </c>
      <c r="N260" s="5">
        <v>0</v>
      </c>
      <c r="O260" s="2">
        <v>0</v>
      </c>
      <c r="P260" s="2">
        <v>0</v>
      </c>
    </row>
    <row r="261" spans="1:16" x14ac:dyDescent="0.15">
      <c r="A261" s="5">
        <v>10258</v>
      </c>
      <c r="B261" s="5">
        <v>11020</v>
      </c>
      <c r="C261" s="5" t="s">
        <v>37</v>
      </c>
      <c r="D261" s="5">
        <v>1</v>
      </c>
      <c r="E261" s="5">
        <v>0</v>
      </c>
      <c r="F261" s="5">
        <v>56</v>
      </c>
      <c r="G261" s="5">
        <v>8000</v>
      </c>
      <c r="H261" s="5">
        <v>5</v>
      </c>
      <c r="I261" s="5">
        <v>0</v>
      </c>
      <c r="J261" s="5" t="str">
        <f t="shared" ref="J261:J324" si="4">B261&amp;F261</f>
        <v>1102056</v>
      </c>
      <c r="K261" s="5">
        <v>10000</v>
      </c>
      <c r="L261" s="5">
        <v>0</v>
      </c>
      <c r="M261" s="5">
        <v>0</v>
      </c>
      <c r="N261" s="5">
        <v>0</v>
      </c>
      <c r="O261" s="2">
        <v>0</v>
      </c>
      <c r="P261" s="2">
        <v>0</v>
      </c>
    </row>
    <row r="262" spans="1:16" x14ac:dyDescent="0.15">
      <c r="A262" s="5">
        <v>10259</v>
      </c>
      <c r="B262" s="5">
        <v>11020</v>
      </c>
      <c r="C262" s="5" t="s">
        <v>37</v>
      </c>
      <c r="D262" s="5">
        <v>1</v>
      </c>
      <c r="E262" s="5">
        <v>0</v>
      </c>
      <c r="F262" s="5">
        <v>57</v>
      </c>
      <c r="G262" s="5">
        <v>8000</v>
      </c>
      <c r="H262" s="5">
        <v>5</v>
      </c>
      <c r="I262" s="5">
        <v>0</v>
      </c>
      <c r="J262" s="5" t="str">
        <f t="shared" si="4"/>
        <v>1102057</v>
      </c>
      <c r="K262" s="5">
        <v>10000</v>
      </c>
      <c r="L262" s="5">
        <v>0</v>
      </c>
      <c r="M262" s="5">
        <v>0</v>
      </c>
      <c r="N262" s="5">
        <v>0</v>
      </c>
      <c r="O262" s="2">
        <v>0</v>
      </c>
      <c r="P262" s="2">
        <v>0</v>
      </c>
    </row>
    <row r="263" spans="1:16" x14ac:dyDescent="0.15">
      <c r="A263" s="5">
        <v>10260</v>
      </c>
      <c r="B263" s="5">
        <v>11020</v>
      </c>
      <c r="C263" s="5" t="s">
        <v>37</v>
      </c>
      <c r="D263" s="5">
        <v>1</v>
      </c>
      <c r="E263" s="5">
        <v>0</v>
      </c>
      <c r="F263" s="5">
        <v>58</v>
      </c>
      <c r="G263" s="5">
        <v>8000</v>
      </c>
      <c r="H263" s="5">
        <v>5</v>
      </c>
      <c r="I263" s="5">
        <v>0</v>
      </c>
      <c r="J263" s="5" t="str">
        <f t="shared" si="4"/>
        <v>1102058</v>
      </c>
      <c r="K263" s="5">
        <v>10000</v>
      </c>
      <c r="L263" s="5">
        <v>0</v>
      </c>
      <c r="M263" s="5">
        <v>0</v>
      </c>
      <c r="N263" s="5">
        <v>0</v>
      </c>
      <c r="O263" s="2">
        <v>0</v>
      </c>
      <c r="P263" s="2">
        <v>0</v>
      </c>
    </row>
    <row r="264" spans="1:16" x14ac:dyDescent="0.15">
      <c r="A264" s="5">
        <v>10261</v>
      </c>
      <c r="B264" s="5">
        <v>11020</v>
      </c>
      <c r="C264" s="5" t="s">
        <v>37</v>
      </c>
      <c r="D264" s="5">
        <v>1</v>
      </c>
      <c r="E264" s="5">
        <v>0</v>
      </c>
      <c r="F264" s="5">
        <v>59</v>
      </c>
      <c r="G264" s="5">
        <v>8000</v>
      </c>
      <c r="H264" s="5">
        <v>5</v>
      </c>
      <c r="I264" s="5">
        <v>0</v>
      </c>
      <c r="J264" s="5" t="str">
        <f t="shared" si="4"/>
        <v>1102059</v>
      </c>
      <c r="K264" s="5">
        <v>10000</v>
      </c>
      <c r="L264" s="5">
        <v>0</v>
      </c>
      <c r="M264" s="5">
        <v>0</v>
      </c>
      <c r="N264" s="5">
        <v>0</v>
      </c>
      <c r="O264" s="2">
        <v>0</v>
      </c>
      <c r="P264" s="2">
        <v>0</v>
      </c>
    </row>
    <row r="265" spans="1:16" x14ac:dyDescent="0.15">
      <c r="A265" s="5">
        <v>10262</v>
      </c>
      <c r="B265" s="5">
        <v>11020</v>
      </c>
      <c r="C265" s="5" t="s">
        <v>37</v>
      </c>
      <c r="D265" s="5">
        <v>1</v>
      </c>
      <c r="E265" s="5">
        <v>0</v>
      </c>
      <c r="F265" s="5">
        <v>60</v>
      </c>
      <c r="G265" s="5">
        <v>8000</v>
      </c>
      <c r="H265" s="5">
        <v>5</v>
      </c>
      <c r="I265" s="5">
        <v>0</v>
      </c>
      <c r="J265" s="5" t="str">
        <f t="shared" si="4"/>
        <v>1102060</v>
      </c>
      <c r="K265" s="5">
        <v>10000</v>
      </c>
      <c r="L265" s="5">
        <v>0</v>
      </c>
      <c r="M265" s="5">
        <v>0</v>
      </c>
      <c r="N265" s="5">
        <v>0</v>
      </c>
      <c r="O265" s="2">
        <v>0</v>
      </c>
      <c r="P265" s="2">
        <v>0</v>
      </c>
    </row>
    <row r="266" spans="1:16" x14ac:dyDescent="0.15">
      <c r="A266" s="5">
        <v>10263</v>
      </c>
      <c r="B266" s="5">
        <v>11020</v>
      </c>
      <c r="C266" s="5" t="s">
        <v>37</v>
      </c>
      <c r="D266" s="5">
        <v>1</v>
      </c>
      <c r="E266" s="5">
        <v>0</v>
      </c>
      <c r="F266" s="5">
        <v>61</v>
      </c>
      <c r="G266" s="5">
        <v>8000</v>
      </c>
      <c r="H266" s="5">
        <v>5</v>
      </c>
      <c r="I266" s="5">
        <v>0</v>
      </c>
      <c r="J266" s="5" t="str">
        <f t="shared" si="4"/>
        <v>1102061</v>
      </c>
      <c r="K266" s="5">
        <v>10000</v>
      </c>
      <c r="L266" s="5">
        <v>0</v>
      </c>
      <c r="M266" s="5">
        <v>0</v>
      </c>
      <c r="N266" s="5">
        <v>0</v>
      </c>
      <c r="O266" s="2">
        <v>0</v>
      </c>
      <c r="P266" s="2">
        <v>0</v>
      </c>
    </row>
    <row r="267" spans="1:16" x14ac:dyDescent="0.15">
      <c r="A267" s="5">
        <v>10264</v>
      </c>
      <c r="B267" s="5">
        <v>11020</v>
      </c>
      <c r="C267" s="5" t="s">
        <v>37</v>
      </c>
      <c r="D267" s="5">
        <v>1</v>
      </c>
      <c r="E267" s="5">
        <v>0</v>
      </c>
      <c r="F267" s="5">
        <v>62</v>
      </c>
      <c r="G267" s="5">
        <v>8000</v>
      </c>
      <c r="H267" s="5">
        <v>5</v>
      </c>
      <c r="I267" s="5">
        <v>0</v>
      </c>
      <c r="J267" s="5" t="str">
        <f t="shared" si="4"/>
        <v>1102062</v>
      </c>
      <c r="K267" s="5">
        <v>10000</v>
      </c>
      <c r="L267" s="5">
        <v>0</v>
      </c>
      <c r="M267" s="5">
        <v>0</v>
      </c>
      <c r="N267" s="5">
        <v>0</v>
      </c>
      <c r="O267" s="2">
        <v>0</v>
      </c>
      <c r="P267" s="2">
        <v>0</v>
      </c>
    </row>
    <row r="268" spans="1:16" x14ac:dyDescent="0.15">
      <c r="A268" s="5">
        <v>10265</v>
      </c>
      <c r="B268" s="5">
        <v>11020</v>
      </c>
      <c r="C268" s="5" t="s">
        <v>37</v>
      </c>
      <c r="D268" s="5">
        <v>1</v>
      </c>
      <c r="E268" s="5">
        <v>0</v>
      </c>
      <c r="F268" s="5">
        <v>63</v>
      </c>
      <c r="G268" s="5">
        <v>8000</v>
      </c>
      <c r="H268" s="5">
        <v>5</v>
      </c>
      <c r="I268" s="5">
        <v>0</v>
      </c>
      <c r="J268" s="5" t="str">
        <f t="shared" si="4"/>
        <v>1102063</v>
      </c>
      <c r="K268" s="5">
        <v>10000</v>
      </c>
      <c r="L268" s="5">
        <v>0</v>
      </c>
      <c r="M268" s="5">
        <v>0</v>
      </c>
      <c r="N268" s="5">
        <v>0</v>
      </c>
      <c r="O268" s="2">
        <v>0</v>
      </c>
      <c r="P268" s="2">
        <v>0</v>
      </c>
    </row>
    <row r="269" spans="1:16" x14ac:dyDescent="0.15">
      <c r="A269" s="5">
        <v>10266</v>
      </c>
      <c r="B269" s="5">
        <v>11020</v>
      </c>
      <c r="C269" s="5" t="s">
        <v>37</v>
      </c>
      <c r="D269" s="5">
        <v>1</v>
      </c>
      <c r="E269" s="5">
        <v>0</v>
      </c>
      <c r="F269" s="5">
        <v>64</v>
      </c>
      <c r="G269" s="5">
        <v>8000</v>
      </c>
      <c r="H269" s="5">
        <v>5</v>
      </c>
      <c r="I269" s="5">
        <v>0</v>
      </c>
      <c r="J269" s="5" t="str">
        <f t="shared" si="4"/>
        <v>1102064</v>
      </c>
      <c r="K269" s="5">
        <v>10000</v>
      </c>
      <c r="L269" s="5">
        <v>0</v>
      </c>
      <c r="M269" s="5">
        <v>0</v>
      </c>
      <c r="N269" s="5">
        <v>0</v>
      </c>
      <c r="O269" s="2">
        <v>0</v>
      </c>
      <c r="P269" s="2">
        <v>0</v>
      </c>
    </row>
    <row r="270" spans="1:16" x14ac:dyDescent="0.15">
      <c r="A270" s="5">
        <v>10267</v>
      </c>
      <c r="B270" s="5">
        <v>11020</v>
      </c>
      <c r="C270" s="5" t="s">
        <v>37</v>
      </c>
      <c r="D270" s="5">
        <v>1</v>
      </c>
      <c r="E270" s="5">
        <v>0</v>
      </c>
      <c r="F270" s="5">
        <v>65</v>
      </c>
      <c r="G270" s="5">
        <v>8000</v>
      </c>
      <c r="H270" s="5">
        <v>5</v>
      </c>
      <c r="I270" s="5">
        <v>0</v>
      </c>
      <c r="J270" s="5" t="str">
        <f t="shared" si="4"/>
        <v>1102065</v>
      </c>
      <c r="K270" s="5">
        <v>10000</v>
      </c>
      <c r="L270" s="5">
        <v>0</v>
      </c>
      <c r="M270" s="5">
        <v>0</v>
      </c>
      <c r="N270" s="5">
        <v>0</v>
      </c>
      <c r="O270" s="2">
        <v>0</v>
      </c>
      <c r="P270" s="2">
        <v>0</v>
      </c>
    </row>
    <row r="271" spans="1:16" x14ac:dyDescent="0.15">
      <c r="A271" s="5">
        <v>10268</v>
      </c>
      <c r="B271" s="5">
        <v>11020</v>
      </c>
      <c r="C271" s="5" t="s">
        <v>37</v>
      </c>
      <c r="D271" s="5">
        <v>1</v>
      </c>
      <c r="E271" s="5">
        <v>0</v>
      </c>
      <c r="F271" s="5">
        <v>66</v>
      </c>
      <c r="G271" s="5">
        <v>8000</v>
      </c>
      <c r="H271" s="5">
        <v>5</v>
      </c>
      <c r="I271" s="5">
        <v>0</v>
      </c>
      <c r="J271" s="5" t="str">
        <f t="shared" si="4"/>
        <v>1102066</v>
      </c>
      <c r="K271" s="5">
        <v>10000</v>
      </c>
      <c r="L271" s="5">
        <v>0</v>
      </c>
      <c r="M271" s="5">
        <v>0</v>
      </c>
      <c r="N271" s="5">
        <v>0</v>
      </c>
      <c r="O271" s="2">
        <v>0</v>
      </c>
      <c r="P271" s="2">
        <v>0</v>
      </c>
    </row>
    <row r="272" spans="1:16" x14ac:dyDescent="0.15">
      <c r="A272" s="5">
        <v>10269</v>
      </c>
      <c r="B272" s="5">
        <v>11020</v>
      </c>
      <c r="C272" s="5" t="s">
        <v>37</v>
      </c>
      <c r="D272" s="5">
        <v>1</v>
      </c>
      <c r="E272" s="5">
        <v>0</v>
      </c>
      <c r="F272" s="5">
        <v>67</v>
      </c>
      <c r="G272" s="5">
        <v>8000</v>
      </c>
      <c r="H272" s="5">
        <v>5</v>
      </c>
      <c r="I272" s="5">
        <v>0</v>
      </c>
      <c r="J272" s="5" t="str">
        <f t="shared" si="4"/>
        <v>1102067</v>
      </c>
      <c r="K272" s="5">
        <v>10000</v>
      </c>
      <c r="L272" s="5">
        <v>0</v>
      </c>
      <c r="M272" s="5">
        <v>0</v>
      </c>
      <c r="N272" s="5">
        <v>0</v>
      </c>
      <c r="O272" s="2">
        <v>0</v>
      </c>
      <c r="P272" s="2">
        <v>0</v>
      </c>
    </row>
    <row r="273" spans="1:16" x14ac:dyDescent="0.15">
      <c r="A273" s="5">
        <v>10270</v>
      </c>
      <c r="B273" s="5">
        <v>11020</v>
      </c>
      <c r="C273" s="5" t="s">
        <v>37</v>
      </c>
      <c r="D273" s="5">
        <v>1</v>
      </c>
      <c r="E273" s="5">
        <v>0</v>
      </c>
      <c r="F273" s="5">
        <v>68</v>
      </c>
      <c r="G273" s="5">
        <v>8000</v>
      </c>
      <c r="H273" s="5">
        <v>5</v>
      </c>
      <c r="I273" s="5">
        <v>0</v>
      </c>
      <c r="J273" s="5" t="str">
        <f t="shared" si="4"/>
        <v>1102068</v>
      </c>
      <c r="K273" s="5">
        <v>10000</v>
      </c>
      <c r="L273" s="5">
        <v>0</v>
      </c>
      <c r="M273" s="5">
        <v>0</v>
      </c>
      <c r="N273" s="5">
        <v>0</v>
      </c>
      <c r="O273" s="2">
        <v>0</v>
      </c>
      <c r="P273" s="2">
        <v>0</v>
      </c>
    </row>
    <row r="274" spans="1:16" x14ac:dyDescent="0.15">
      <c r="A274" s="5">
        <v>10271</v>
      </c>
      <c r="B274" s="5">
        <v>11020</v>
      </c>
      <c r="C274" s="5" t="s">
        <v>37</v>
      </c>
      <c r="D274" s="5">
        <v>1</v>
      </c>
      <c r="E274" s="5">
        <v>0</v>
      </c>
      <c r="F274" s="5">
        <v>69</v>
      </c>
      <c r="G274" s="5">
        <v>8000</v>
      </c>
      <c r="H274" s="5">
        <v>5</v>
      </c>
      <c r="I274" s="5">
        <v>0</v>
      </c>
      <c r="J274" s="5" t="str">
        <f t="shared" si="4"/>
        <v>1102069</v>
      </c>
      <c r="K274" s="5">
        <v>10000</v>
      </c>
      <c r="L274" s="5">
        <v>0</v>
      </c>
      <c r="M274" s="5">
        <v>0</v>
      </c>
      <c r="N274" s="5">
        <v>0</v>
      </c>
      <c r="O274" s="2">
        <v>0</v>
      </c>
      <c r="P274" s="2">
        <v>0</v>
      </c>
    </row>
    <row r="275" spans="1:16" x14ac:dyDescent="0.15">
      <c r="A275" s="5">
        <v>10272</v>
      </c>
      <c r="B275" s="5">
        <v>11020</v>
      </c>
      <c r="C275" s="5" t="s">
        <v>37</v>
      </c>
      <c r="D275" s="5">
        <v>1</v>
      </c>
      <c r="E275" s="5">
        <v>0</v>
      </c>
      <c r="F275" s="5">
        <v>70</v>
      </c>
      <c r="G275" s="5">
        <v>8000</v>
      </c>
      <c r="H275" s="5">
        <v>5</v>
      </c>
      <c r="I275" s="5">
        <v>0</v>
      </c>
      <c r="J275" s="5" t="str">
        <f t="shared" si="4"/>
        <v>1102070</v>
      </c>
      <c r="K275" s="5">
        <v>10000</v>
      </c>
      <c r="L275" s="5">
        <v>0</v>
      </c>
      <c r="M275" s="5">
        <v>0</v>
      </c>
      <c r="N275" s="5">
        <v>0</v>
      </c>
      <c r="O275" s="2">
        <v>0</v>
      </c>
      <c r="P275" s="2">
        <v>0</v>
      </c>
    </row>
    <row r="276" spans="1:16" x14ac:dyDescent="0.15">
      <c r="A276" s="5">
        <v>10273</v>
      </c>
      <c r="B276" s="5">
        <v>11020</v>
      </c>
      <c r="C276" s="5" t="s">
        <v>37</v>
      </c>
      <c r="D276" s="5">
        <v>1</v>
      </c>
      <c r="E276" s="5">
        <v>0</v>
      </c>
      <c r="F276" s="5">
        <v>71</v>
      </c>
      <c r="G276" s="5">
        <v>8000</v>
      </c>
      <c r="H276" s="5">
        <v>5</v>
      </c>
      <c r="I276" s="5">
        <v>0</v>
      </c>
      <c r="J276" s="5" t="str">
        <f t="shared" si="4"/>
        <v>1102071</v>
      </c>
      <c r="K276" s="5">
        <v>10000</v>
      </c>
      <c r="L276" s="5">
        <v>0</v>
      </c>
      <c r="M276" s="5">
        <v>0</v>
      </c>
      <c r="N276" s="5">
        <v>0</v>
      </c>
      <c r="O276" s="2">
        <v>0</v>
      </c>
      <c r="P276" s="2">
        <v>0</v>
      </c>
    </row>
    <row r="277" spans="1:16" x14ac:dyDescent="0.15">
      <c r="A277" s="5">
        <v>10274</v>
      </c>
      <c r="B277" s="5">
        <v>11020</v>
      </c>
      <c r="C277" s="5" t="s">
        <v>37</v>
      </c>
      <c r="D277" s="5">
        <v>1</v>
      </c>
      <c r="E277" s="5">
        <v>0</v>
      </c>
      <c r="F277" s="5">
        <v>72</v>
      </c>
      <c r="G277" s="5">
        <v>8000</v>
      </c>
      <c r="H277" s="5">
        <v>5</v>
      </c>
      <c r="I277" s="5">
        <v>0</v>
      </c>
      <c r="J277" s="5" t="str">
        <f t="shared" si="4"/>
        <v>1102072</v>
      </c>
      <c r="K277" s="5">
        <v>10000</v>
      </c>
      <c r="L277" s="5">
        <v>0</v>
      </c>
      <c r="M277" s="5">
        <v>0</v>
      </c>
      <c r="N277" s="5">
        <v>0</v>
      </c>
      <c r="O277" s="2">
        <v>0</v>
      </c>
      <c r="P277" s="2">
        <v>0</v>
      </c>
    </row>
    <row r="278" spans="1:16" x14ac:dyDescent="0.15">
      <c r="A278" s="5">
        <v>10275</v>
      </c>
      <c r="B278" s="5">
        <v>11020</v>
      </c>
      <c r="C278" s="5" t="s">
        <v>37</v>
      </c>
      <c r="D278" s="5">
        <v>1</v>
      </c>
      <c r="E278" s="5">
        <v>0</v>
      </c>
      <c r="F278" s="5">
        <v>73</v>
      </c>
      <c r="G278" s="5">
        <v>8000</v>
      </c>
      <c r="H278" s="5">
        <v>5</v>
      </c>
      <c r="I278" s="5">
        <v>0</v>
      </c>
      <c r="J278" s="5" t="str">
        <f t="shared" si="4"/>
        <v>1102073</v>
      </c>
      <c r="K278" s="5">
        <v>10000</v>
      </c>
      <c r="L278" s="5">
        <v>0</v>
      </c>
      <c r="M278" s="5">
        <v>0</v>
      </c>
      <c r="N278" s="5">
        <v>0</v>
      </c>
      <c r="O278" s="2">
        <v>0</v>
      </c>
      <c r="P278" s="2">
        <v>0</v>
      </c>
    </row>
    <row r="279" spans="1:16" x14ac:dyDescent="0.15">
      <c r="A279" s="5">
        <v>10276</v>
      </c>
      <c r="B279" s="5">
        <v>11020</v>
      </c>
      <c r="C279" s="5" t="s">
        <v>37</v>
      </c>
      <c r="D279" s="5">
        <v>1</v>
      </c>
      <c r="E279" s="5">
        <v>0</v>
      </c>
      <c r="F279" s="5">
        <v>74</v>
      </c>
      <c r="G279" s="5">
        <v>8000</v>
      </c>
      <c r="H279" s="5">
        <v>5</v>
      </c>
      <c r="I279" s="5">
        <v>0</v>
      </c>
      <c r="J279" s="5" t="str">
        <f t="shared" si="4"/>
        <v>1102074</v>
      </c>
      <c r="K279" s="5">
        <v>10000</v>
      </c>
      <c r="L279" s="5">
        <v>0</v>
      </c>
      <c r="M279" s="5">
        <v>0</v>
      </c>
      <c r="N279" s="5">
        <v>0</v>
      </c>
      <c r="O279" s="2">
        <v>0</v>
      </c>
      <c r="P279" s="2">
        <v>0</v>
      </c>
    </row>
    <row r="280" spans="1:16" x14ac:dyDescent="0.15">
      <c r="A280" s="5">
        <v>10277</v>
      </c>
      <c r="B280" s="5">
        <v>11020</v>
      </c>
      <c r="C280" s="5" t="s">
        <v>37</v>
      </c>
      <c r="D280" s="5">
        <v>1</v>
      </c>
      <c r="E280" s="5">
        <v>0</v>
      </c>
      <c r="F280" s="5">
        <v>75</v>
      </c>
      <c r="G280" s="5">
        <v>8000</v>
      </c>
      <c r="H280" s="5">
        <v>5</v>
      </c>
      <c r="I280" s="5">
        <v>0</v>
      </c>
      <c r="J280" s="5" t="str">
        <f t="shared" si="4"/>
        <v>1102075</v>
      </c>
      <c r="K280" s="5">
        <v>10000</v>
      </c>
      <c r="L280" s="5">
        <v>0</v>
      </c>
      <c r="M280" s="5">
        <v>0</v>
      </c>
      <c r="N280" s="5">
        <v>0</v>
      </c>
      <c r="O280" s="2">
        <v>0</v>
      </c>
      <c r="P280" s="2">
        <v>0</v>
      </c>
    </row>
    <row r="281" spans="1:16" x14ac:dyDescent="0.15">
      <c r="A281" s="5">
        <v>10278</v>
      </c>
      <c r="B281" s="5">
        <v>11020</v>
      </c>
      <c r="C281" s="5" t="s">
        <v>37</v>
      </c>
      <c r="D281" s="5">
        <v>1</v>
      </c>
      <c r="E281" s="5">
        <v>0</v>
      </c>
      <c r="F281" s="5">
        <v>76</v>
      </c>
      <c r="G281" s="5">
        <v>8000</v>
      </c>
      <c r="H281" s="5">
        <v>5</v>
      </c>
      <c r="I281" s="5">
        <v>0</v>
      </c>
      <c r="J281" s="5" t="str">
        <f t="shared" si="4"/>
        <v>1102076</v>
      </c>
      <c r="K281" s="5">
        <v>10000</v>
      </c>
      <c r="L281" s="5">
        <v>0</v>
      </c>
      <c r="M281" s="5">
        <v>0</v>
      </c>
      <c r="N281" s="5">
        <v>0</v>
      </c>
      <c r="O281" s="2">
        <v>0</v>
      </c>
      <c r="P281" s="2">
        <v>0</v>
      </c>
    </row>
    <row r="282" spans="1:16" x14ac:dyDescent="0.15">
      <c r="A282" s="5">
        <v>10279</v>
      </c>
      <c r="B282" s="5">
        <v>11020</v>
      </c>
      <c r="C282" s="5" t="s">
        <v>37</v>
      </c>
      <c r="D282" s="5">
        <v>1</v>
      </c>
      <c r="E282" s="5">
        <v>0</v>
      </c>
      <c r="F282" s="5">
        <v>77</v>
      </c>
      <c r="G282" s="5">
        <v>8000</v>
      </c>
      <c r="H282" s="5">
        <v>5</v>
      </c>
      <c r="I282" s="5">
        <v>0</v>
      </c>
      <c r="J282" s="5" t="str">
        <f t="shared" si="4"/>
        <v>1102077</v>
      </c>
      <c r="K282" s="5">
        <v>10000</v>
      </c>
      <c r="L282" s="5">
        <v>0</v>
      </c>
      <c r="M282" s="5">
        <v>0</v>
      </c>
      <c r="N282" s="5">
        <v>0</v>
      </c>
      <c r="O282" s="2">
        <v>0</v>
      </c>
      <c r="P282" s="2">
        <v>0</v>
      </c>
    </row>
    <row r="283" spans="1:16" x14ac:dyDescent="0.15">
      <c r="A283" s="5">
        <v>10280</v>
      </c>
      <c r="B283" s="5">
        <v>11020</v>
      </c>
      <c r="C283" s="5" t="s">
        <v>37</v>
      </c>
      <c r="D283" s="5">
        <v>1</v>
      </c>
      <c r="E283" s="5">
        <v>0</v>
      </c>
      <c r="F283" s="5">
        <v>78</v>
      </c>
      <c r="G283" s="5">
        <v>8000</v>
      </c>
      <c r="H283" s="5">
        <v>5</v>
      </c>
      <c r="I283" s="5">
        <v>0</v>
      </c>
      <c r="J283" s="5" t="str">
        <f t="shared" si="4"/>
        <v>1102078</v>
      </c>
      <c r="K283" s="5">
        <v>10000</v>
      </c>
      <c r="L283" s="5">
        <v>0</v>
      </c>
      <c r="M283" s="5">
        <v>0</v>
      </c>
      <c r="N283" s="5">
        <v>0</v>
      </c>
      <c r="O283" s="2">
        <v>0</v>
      </c>
      <c r="P283" s="2">
        <v>0</v>
      </c>
    </row>
    <row r="284" spans="1:16" x14ac:dyDescent="0.15">
      <c r="A284" s="5">
        <v>10281</v>
      </c>
      <c r="B284" s="5">
        <v>11020</v>
      </c>
      <c r="C284" s="5" t="s">
        <v>37</v>
      </c>
      <c r="D284" s="5">
        <v>1</v>
      </c>
      <c r="E284" s="5">
        <v>0</v>
      </c>
      <c r="F284" s="5">
        <v>79</v>
      </c>
      <c r="G284" s="5">
        <v>8000</v>
      </c>
      <c r="H284" s="5">
        <v>5</v>
      </c>
      <c r="I284" s="5">
        <v>0</v>
      </c>
      <c r="J284" s="5" t="str">
        <f t="shared" si="4"/>
        <v>1102079</v>
      </c>
      <c r="K284" s="5">
        <v>10000</v>
      </c>
      <c r="L284" s="5">
        <v>0</v>
      </c>
      <c r="M284" s="5">
        <v>0</v>
      </c>
      <c r="N284" s="5">
        <v>0</v>
      </c>
      <c r="O284" s="2">
        <v>0</v>
      </c>
      <c r="P284" s="2">
        <v>0</v>
      </c>
    </row>
    <row r="285" spans="1:16" x14ac:dyDescent="0.15">
      <c r="A285" s="5">
        <v>10282</v>
      </c>
      <c r="B285" s="5">
        <v>11020</v>
      </c>
      <c r="C285" s="5" t="s">
        <v>37</v>
      </c>
      <c r="D285" s="5">
        <v>1</v>
      </c>
      <c r="E285" s="5">
        <v>0</v>
      </c>
      <c r="F285" s="5">
        <v>80</v>
      </c>
      <c r="G285" s="5">
        <v>8000</v>
      </c>
      <c r="H285" s="5">
        <v>5</v>
      </c>
      <c r="I285" s="5">
        <v>0</v>
      </c>
      <c r="J285" s="5" t="str">
        <f t="shared" si="4"/>
        <v>1102080</v>
      </c>
      <c r="K285" s="5">
        <v>10000</v>
      </c>
      <c r="L285" s="5">
        <v>0</v>
      </c>
      <c r="M285" s="5">
        <v>0</v>
      </c>
      <c r="N285" s="5">
        <v>0</v>
      </c>
      <c r="O285" s="2">
        <v>0</v>
      </c>
      <c r="P285" s="2">
        <v>0</v>
      </c>
    </row>
    <row r="286" spans="1:16" x14ac:dyDescent="0.15">
      <c r="A286" s="5">
        <v>10283</v>
      </c>
      <c r="B286" s="5">
        <v>11020</v>
      </c>
      <c r="C286" s="5" t="s">
        <v>37</v>
      </c>
      <c r="D286" s="5">
        <v>1</v>
      </c>
      <c r="E286" s="5">
        <v>0</v>
      </c>
      <c r="F286" s="5">
        <v>81</v>
      </c>
      <c r="G286" s="5">
        <v>8000</v>
      </c>
      <c r="H286" s="5">
        <v>5</v>
      </c>
      <c r="I286" s="5">
        <v>0</v>
      </c>
      <c r="J286" s="5" t="str">
        <f t="shared" si="4"/>
        <v>1102081</v>
      </c>
      <c r="K286" s="5">
        <v>10000</v>
      </c>
      <c r="L286" s="5">
        <v>0</v>
      </c>
      <c r="M286" s="5">
        <v>0</v>
      </c>
      <c r="N286" s="5">
        <v>0</v>
      </c>
      <c r="O286" s="2">
        <v>0</v>
      </c>
      <c r="P286" s="2">
        <v>0</v>
      </c>
    </row>
    <row r="287" spans="1:16" x14ac:dyDescent="0.15">
      <c r="A287" s="5">
        <v>10284</v>
      </c>
      <c r="B287" s="5">
        <v>11020</v>
      </c>
      <c r="C287" s="5" t="s">
        <v>37</v>
      </c>
      <c r="D287" s="5">
        <v>1</v>
      </c>
      <c r="E287" s="5">
        <v>0</v>
      </c>
      <c r="F287" s="5">
        <v>82</v>
      </c>
      <c r="G287" s="5">
        <v>8000</v>
      </c>
      <c r="H287" s="5">
        <v>5</v>
      </c>
      <c r="I287" s="5">
        <v>0</v>
      </c>
      <c r="J287" s="5" t="str">
        <f t="shared" si="4"/>
        <v>1102082</v>
      </c>
      <c r="K287" s="5">
        <v>10000</v>
      </c>
      <c r="L287" s="5">
        <v>0</v>
      </c>
      <c r="M287" s="5">
        <v>0</v>
      </c>
      <c r="N287" s="5">
        <v>0</v>
      </c>
      <c r="O287" s="2">
        <v>0</v>
      </c>
      <c r="P287" s="2">
        <v>0</v>
      </c>
    </row>
    <row r="288" spans="1:16" x14ac:dyDescent="0.15">
      <c r="A288" s="5">
        <v>10285</v>
      </c>
      <c r="B288" s="5">
        <v>11020</v>
      </c>
      <c r="C288" s="5" t="s">
        <v>37</v>
      </c>
      <c r="D288" s="5">
        <v>1</v>
      </c>
      <c r="E288" s="5">
        <v>0</v>
      </c>
      <c r="F288" s="5">
        <v>83</v>
      </c>
      <c r="G288" s="5">
        <v>8000</v>
      </c>
      <c r="H288" s="5">
        <v>5</v>
      </c>
      <c r="I288" s="5">
        <v>0</v>
      </c>
      <c r="J288" s="5" t="str">
        <f t="shared" si="4"/>
        <v>1102083</v>
      </c>
      <c r="K288" s="5">
        <v>10000</v>
      </c>
      <c r="L288" s="5">
        <v>0</v>
      </c>
      <c r="M288" s="5">
        <v>0</v>
      </c>
      <c r="N288" s="5">
        <v>0</v>
      </c>
      <c r="O288" s="2">
        <v>0</v>
      </c>
      <c r="P288" s="2">
        <v>0</v>
      </c>
    </row>
    <row r="289" spans="1:16" x14ac:dyDescent="0.15">
      <c r="A289" s="5">
        <v>10286</v>
      </c>
      <c r="B289" s="5">
        <v>11020</v>
      </c>
      <c r="C289" s="5" t="s">
        <v>37</v>
      </c>
      <c r="D289" s="5">
        <v>1</v>
      </c>
      <c r="E289" s="5">
        <v>0</v>
      </c>
      <c r="F289" s="5">
        <v>84</v>
      </c>
      <c r="G289" s="5">
        <v>8000</v>
      </c>
      <c r="H289" s="5">
        <v>5</v>
      </c>
      <c r="I289" s="5">
        <v>0</v>
      </c>
      <c r="J289" s="5" t="str">
        <f t="shared" si="4"/>
        <v>1102084</v>
      </c>
      <c r="K289" s="5">
        <v>10000</v>
      </c>
      <c r="L289" s="5">
        <v>0</v>
      </c>
      <c r="M289" s="5">
        <v>0</v>
      </c>
      <c r="N289" s="5">
        <v>0</v>
      </c>
      <c r="O289" s="2">
        <v>0</v>
      </c>
      <c r="P289" s="2">
        <v>0</v>
      </c>
    </row>
    <row r="290" spans="1:16" x14ac:dyDescent="0.15">
      <c r="A290" s="5">
        <v>10287</v>
      </c>
      <c r="B290" s="5">
        <v>11020</v>
      </c>
      <c r="C290" s="5" t="s">
        <v>37</v>
      </c>
      <c r="D290" s="5">
        <v>1</v>
      </c>
      <c r="E290" s="5">
        <v>0</v>
      </c>
      <c r="F290" s="5">
        <v>85</v>
      </c>
      <c r="G290" s="5">
        <v>8000</v>
      </c>
      <c r="H290" s="5">
        <v>5</v>
      </c>
      <c r="I290" s="5">
        <v>0</v>
      </c>
      <c r="J290" s="5" t="str">
        <f t="shared" si="4"/>
        <v>1102085</v>
      </c>
      <c r="K290" s="5">
        <v>10000</v>
      </c>
      <c r="L290" s="5">
        <v>0</v>
      </c>
      <c r="M290" s="5">
        <v>0</v>
      </c>
      <c r="N290" s="5">
        <v>0</v>
      </c>
      <c r="O290" s="2">
        <v>0</v>
      </c>
      <c r="P290" s="2">
        <v>0</v>
      </c>
    </row>
    <row r="291" spans="1:16" x14ac:dyDescent="0.15">
      <c r="A291" s="5">
        <v>10288</v>
      </c>
      <c r="B291" s="5">
        <v>11020</v>
      </c>
      <c r="C291" s="5" t="s">
        <v>37</v>
      </c>
      <c r="D291" s="5">
        <v>1</v>
      </c>
      <c r="E291" s="5">
        <v>0</v>
      </c>
      <c r="F291" s="5">
        <v>86</v>
      </c>
      <c r="G291" s="5">
        <v>8000</v>
      </c>
      <c r="H291" s="5">
        <v>5</v>
      </c>
      <c r="I291" s="5">
        <v>0</v>
      </c>
      <c r="J291" s="5" t="str">
        <f t="shared" si="4"/>
        <v>1102086</v>
      </c>
      <c r="K291" s="5">
        <v>10000</v>
      </c>
      <c r="L291" s="5">
        <v>0</v>
      </c>
      <c r="M291" s="5">
        <v>0</v>
      </c>
      <c r="N291" s="5">
        <v>0</v>
      </c>
      <c r="O291" s="2">
        <v>0</v>
      </c>
      <c r="P291" s="2">
        <v>0</v>
      </c>
    </row>
    <row r="292" spans="1:16" x14ac:dyDescent="0.15">
      <c r="A292" s="5">
        <v>10289</v>
      </c>
      <c r="B292" s="5">
        <v>11020</v>
      </c>
      <c r="C292" s="5" t="s">
        <v>37</v>
      </c>
      <c r="D292" s="5">
        <v>1</v>
      </c>
      <c r="E292" s="5">
        <v>0</v>
      </c>
      <c r="F292" s="5">
        <v>87</v>
      </c>
      <c r="G292" s="5">
        <v>8000</v>
      </c>
      <c r="H292" s="5">
        <v>5</v>
      </c>
      <c r="I292" s="5">
        <v>0</v>
      </c>
      <c r="J292" s="5" t="str">
        <f t="shared" si="4"/>
        <v>1102087</v>
      </c>
      <c r="K292" s="5">
        <v>10000</v>
      </c>
      <c r="L292" s="5">
        <v>0</v>
      </c>
      <c r="M292" s="5">
        <v>0</v>
      </c>
      <c r="N292" s="5">
        <v>0</v>
      </c>
      <c r="O292" s="2">
        <v>0</v>
      </c>
      <c r="P292" s="2">
        <v>0</v>
      </c>
    </row>
    <row r="293" spans="1:16" x14ac:dyDescent="0.15">
      <c r="A293" s="5">
        <v>10290</v>
      </c>
      <c r="B293" s="5">
        <v>11020</v>
      </c>
      <c r="C293" s="5" t="s">
        <v>37</v>
      </c>
      <c r="D293" s="5">
        <v>1</v>
      </c>
      <c r="E293" s="5">
        <v>0</v>
      </c>
      <c r="F293" s="5">
        <v>88</v>
      </c>
      <c r="G293" s="5">
        <v>8000</v>
      </c>
      <c r="H293" s="5">
        <v>5</v>
      </c>
      <c r="I293" s="5">
        <v>0</v>
      </c>
      <c r="J293" s="5" t="str">
        <f t="shared" si="4"/>
        <v>1102088</v>
      </c>
      <c r="K293" s="5">
        <v>10000</v>
      </c>
      <c r="L293" s="5">
        <v>0</v>
      </c>
      <c r="M293" s="5">
        <v>0</v>
      </c>
      <c r="N293" s="5">
        <v>0</v>
      </c>
      <c r="O293" s="2">
        <v>0</v>
      </c>
      <c r="P293" s="2">
        <v>0</v>
      </c>
    </row>
    <row r="294" spans="1:16" x14ac:dyDescent="0.15">
      <c r="A294" s="5">
        <v>10291</v>
      </c>
      <c r="B294" s="5">
        <v>11020</v>
      </c>
      <c r="C294" s="5" t="s">
        <v>37</v>
      </c>
      <c r="D294" s="5">
        <v>1</v>
      </c>
      <c r="E294" s="5">
        <v>0</v>
      </c>
      <c r="F294" s="5">
        <v>89</v>
      </c>
      <c r="G294" s="5">
        <v>8000</v>
      </c>
      <c r="H294" s="5">
        <v>5</v>
      </c>
      <c r="I294" s="5">
        <v>0</v>
      </c>
      <c r="J294" s="5" t="str">
        <f t="shared" si="4"/>
        <v>1102089</v>
      </c>
      <c r="K294" s="5">
        <v>10000</v>
      </c>
      <c r="L294" s="5">
        <v>0</v>
      </c>
      <c r="M294" s="5">
        <v>0</v>
      </c>
      <c r="N294" s="5">
        <v>0</v>
      </c>
      <c r="O294" s="2">
        <v>0</v>
      </c>
      <c r="P294" s="2">
        <v>0</v>
      </c>
    </row>
    <row r="295" spans="1:16" x14ac:dyDescent="0.15">
      <c r="A295" s="5">
        <v>10292</v>
      </c>
      <c r="B295" s="5">
        <v>11020</v>
      </c>
      <c r="C295" s="5" t="s">
        <v>37</v>
      </c>
      <c r="D295" s="5">
        <v>1</v>
      </c>
      <c r="E295" s="5">
        <v>0</v>
      </c>
      <c r="F295" s="5">
        <v>90</v>
      </c>
      <c r="G295" s="5">
        <v>8000</v>
      </c>
      <c r="H295" s="5">
        <v>5</v>
      </c>
      <c r="I295" s="5">
        <v>0</v>
      </c>
      <c r="J295" s="5" t="str">
        <f t="shared" si="4"/>
        <v>1102090</v>
      </c>
      <c r="K295" s="5">
        <v>10000</v>
      </c>
      <c r="L295" s="5">
        <v>0</v>
      </c>
      <c r="M295" s="5">
        <v>0</v>
      </c>
      <c r="N295" s="5">
        <v>0</v>
      </c>
      <c r="O295" s="2">
        <v>0</v>
      </c>
      <c r="P295" s="2">
        <v>0</v>
      </c>
    </row>
    <row r="296" spans="1:16" x14ac:dyDescent="0.15">
      <c r="A296" s="5">
        <v>10293</v>
      </c>
      <c r="B296" s="5">
        <v>11020</v>
      </c>
      <c r="C296" s="5" t="s">
        <v>37</v>
      </c>
      <c r="D296" s="5">
        <v>1</v>
      </c>
      <c r="E296" s="5">
        <v>0</v>
      </c>
      <c r="F296" s="5">
        <v>91</v>
      </c>
      <c r="G296" s="5">
        <v>8000</v>
      </c>
      <c r="H296" s="5">
        <v>5</v>
      </c>
      <c r="I296" s="5">
        <v>0</v>
      </c>
      <c r="J296" s="5" t="str">
        <f t="shared" si="4"/>
        <v>1102091</v>
      </c>
      <c r="K296" s="5">
        <v>10000</v>
      </c>
      <c r="L296" s="5">
        <v>0</v>
      </c>
      <c r="M296" s="5">
        <v>0</v>
      </c>
      <c r="N296" s="5">
        <v>0</v>
      </c>
      <c r="O296" s="2">
        <v>0</v>
      </c>
      <c r="P296" s="2">
        <v>0</v>
      </c>
    </row>
    <row r="297" spans="1:16" x14ac:dyDescent="0.15">
      <c r="A297" s="5">
        <v>10294</v>
      </c>
      <c r="B297" s="5">
        <v>11020</v>
      </c>
      <c r="C297" s="5" t="s">
        <v>37</v>
      </c>
      <c r="D297" s="5">
        <v>1</v>
      </c>
      <c r="E297" s="5">
        <v>0</v>
      </c>
      <c r="F297" s="5">
        <v>92</v>
      </c>
      <c r="G297" s="5">
        <v>8000</v>
      </c>
      <c r="H297" s="5">
        <v>5</v>
      </c>
      <c r="I297" s="5">
        <v>0</v>
      </c>
      <c r="J297" s="5" t="str">
        <f t="shared" si="4"/>
        <v>1102092</v>
      </c>
      <c r="K297" s="5">
        <v>10000</v>
      </c>
      <c r="L297" s="5">
        <v>0</v>
      </c>
      <c r="M297" s="5">
        <v>0</v>
      </c>
      <c r="N297" s="5">
        <v>0</v>
      </c>
      <c r="O297" s="2">
        <v>0</v>
      </c>
      <c r="P297" s="2">
        <v>0</v>
      </c>
    </row>
    <row r="298" spans="1:16" x14ac:dyDescent="0.15">
      <c r="A298" s="5">
        <v>10295</v>
      </c>
      <c r="B298" s="5">
        <v>11020</v>
      </c>
      <c r="C298" s="5" t="s">
        <v>37</v>
      </c>
      <c r="D298" s="5">
        <v>1</v>
      </c>
      <c r="E298" s="5">
        <v>0</v>
      </c>
      <c r="F298" s="5">
        <v>93</v>
      </c>
      <c r="G298" s="5">
        <v>8000</v>
      </c>
      <c r="H298" s="5">
        <v>5</v>
      </c>
      <c r="I298" s="5">
        <v>0</v>
      </c>
      <c r="J298" s="5" t="str">
        <f t="shared" si="4"/>
        <v>1102093</v>
      </c>
      <c r="K298" s="5">
        <v>10000</v>
      </c>
      <c r="L298" s="5">
        <v>0</v>
      </c>
      <c r="M298" s="5">
        <v>0</v>
      </c>
      <c r="N298" s="5">
        <v>0</v>
      </c>
      <c r="O298" s="2">
        <v>0</v>
      </c>
      <c r="P298" s="2">
        <v>0</v>
      </c>
    </row>
    <row r="299" spans="1:16" x14ac:dyDescent="0.15">
      <c r="A299" s="5">
        <v>10296</v>
      </c>
      <c r="B299" s="5">
        <v>11020</v>
      </c>
      <c r="C299" s="5" t="s">
        <v>37</v>
      </c>
      <c r="D299" s="5">
        <v>1</v>
      </c>
      <c r="E299" s="5">
        <v>0</v>
      </c>
      <c r="F299" s="5">
        <v>94</v>
      </c>
      <c r="G299" s="5">
        <v>8000</v>
      </c>
      <c r="H299" s="5">
        <v>5</v>
      </c>
      <c r="I299" s="5">
        <v>0</v>
      </c>
      <c r="J299" s="5" t="str">
        <f t="shared" si="4"/>
        <v>1102094</v>
      </c>
      <c r="K299" s="5">
        <v>10000</v>
      </c>
      <c r="L299" s="5">
        <v>0</v>
      </c>
      <c r="M299" s="5">
        <v>0</v>
      </c>
      <c r="N299" s="5">
        <v>0</v>
      </c>
      <c r="O299" s="2">
        <v>0</v>
      </c>
      <c r="P299" s="2">
        <v>0</v>
      </c>
    </row>
    <row r="300" spans="1:16" x14ac:dyDescent="0.15">
      <c r="A300" s="5">
        <v>10297</v>
      </c>
      <c r="B300" s="5">
        <v>11020</v>
      </c>
      <c r="C300" s="5" t="s">
        <v>37</v>
      </c>
      <c r="D300" s="5">
        <v>1</v>
      </c>
      <c r="E300" s="5">
        <v>0</v>
      </c>
      <c r="F300" s="5">
        <v>95</v>
      </c>
      <c r="G300" s="5">
        <v>8000</v>
      </c>
      <c r="H300" s="5">
        <v>5</v>
      </c>
      <c r="I300" s="5">
        <v>0</v>
      </c>
      <c r="J300" s="5" t="str">
        <f t="shared" si="4"/>
        <v>1102095</v>
      </c>
      <c r="K300" s="5">
        <v>10000</v>
      </c>
      <c r="L300" s="5">
        <v>0</v>
      </c>
      <c r="M300" s="5">
        <v>0</v>
      </c>
      <c r="N300" s="5">
        <v>0</v>
      </c>
      <c r="O300" s="2">
        <v>0</v>
      </c>
      <c r="P300" s="2">
        <v>0</v>
      </c>
    </row>
    <row r="301" spans="1:16" x14ac:dyDescent="0.15">
      <c r="A301" s="5">
        <v>10298</v>
      </c>
      <c r="B301" s="5">
        <v>11020</v>
      </c>
      <c r="C301" s="5" t="s">
        <v>37</v>
      </c>
      <c r="D301" s="5">
        <v>1</v>
      </c>
      <c r="E301" s="5">
        <v>0</v>
      </c>
      <c r="F301" s="5">
        <v>96</v>
      </c>
      <c r="G301" s="5">
        <v>8000</v>
      </c>
      <c r="H301" s="5">
        <v>5</v>
      </c>
      <c r="I301" s="5">
        <v>0</v>
      </c>
      <c r="J301" s="5" t="str">
        <f t="shared" si="4"/>
        <v>1102096</v>
      </c>
      <c r="K301" s="5">
        <v>10000</v>
      </c>
      <c r="L301" s="5">
        <v>0</v>
      </c>
      <c r="M301" s="5">
        <v>0</v>
      </c>
      <c r="N301" s="5">
        <v>0</v>
      </c>
      <c r="O301" s="2">
        <v>0</v>
      </c>
      <c r="P301" s="2">
        <v>0</v>
      </c>
    </row>
    <row r="302" spans="1:16" x14ac:dyDescent="0.15">
      <c r="A302" s="5">
        <v>10299</v>
      </c>
      <c r="B302" s="5">
        <v>11020</v>
      </c>
      <c r="C302" s="5" t="s">
        <v>37</v>
      </c>
      <c r="D302" s="5">
        <v>1</v>
      </c>
      <c r="E302" s="5">
        <v>0</v>
      </c>
      <c r="F302" s="5">
        <v>97</v>
      </c>
      <c r="G302" s="5">
        <v>8000</v>
      </c>
      <c r="H302" s="5">
        <v>5</v>
      </c>
      <c r="I302" s="5">
        <v>0</v>
      </c>
      <c r="J302" s="5" t="str">
        <f t="shared" si="4"/>
        <v>1102097</v>
      </c>
      <c r="K302" s="5">
        <v>10000</v>
      </c>
      <c r="L302" s="5">
        <v>0</v>
      </c>
      <c r="M302" s="5">
        <v>0</v>
      </c>
      <c r="N302" s="5">
        <v>0</v>
      </c>
      <c r="O302" s="2">
        <v>0</v>
      </c>
      <c r="P302" s="2">
        <v>0</v>
      </c>
    </row>
    <row r="303" spans="1:16" x14ac:dyDescent="0.15">
      <c r="A303" s="5">
        <v>10300</v>
      </c>
      <c r="B303" s="5">
        <v>11020</v>
      </c>
      <c r="C303" s="5" t="s">
        <v>37</v>
      </c>
      <c r="D303" s="5">
        <v>1</v>
      </c>
      <c r="E303" s="5">
        <v>0</v>
      </c>
      <c r="F303" s="5">
        <v>98</v>
      </c>
      <c r="G303" s="5">
        <v>8000</v>
      </c>
      <c r="H303" s="5">
        <v>5</v>
      </c>
      <c r="I303" s="5">
        <v>0</v>
      </c>
      <c r="J303" s="5" t="str">
        <f t="shared" si="4"/>
        <v>1102098</v>
      </c>
      <c r="K303" s="5">
        <v>10000</v>
      </c>
      <c r="L303" s="5">
        <v>0</v>
      </c>
      <c r="M303" s="5">
        <v>0</v>
      </c>
      <c r="N303" s="5">
        <v>0</v>
      </c>
      <c r="O303" s="2">
        <v>0</v>
      </c>
      <c r="P303" s="2">
        <v>0</v>
      </c>
    </row>
    <row r="304" spans="1:16" x14ac:dyDescent="0.15">
      <c r="A304" s="5">
        <v>10301</v>
      </c>
      <c r="B304" s="5">
        <v>11020</v>
      </c>
      <c r="C304" s="5" t="s">
        <v>37</v>
      </c>
      <c r="D304" s="5">
        <v>1</v>
      </c>
      <c r="E304" s="5">
        <v>0</v>
      </c>
      <c r="F304" s="5">
        <v>99</v>
      </c>
      <c r="G304" s="5">
        <v>8000</v>
      </c>
      <c r="H304" s="5">
        <v>5</v>
      </c>
      <c r="I304" s="5">
        <v>0</v>
      </c>
      <c r="J304" s="5" t="str">
        <f t="shared" si="4"/>
        <v>1102099</v>
      </c>
      <c r="K304" s="5">
        <v>10000</v>
      </c>
      <c r="L304" s="5">
        <v>0</v>
      </c>
      <c r="M304" s="5">
        <v>0</v>
      </c>
      <c r="N304" s="5">
        <v>0</v>
      </c>
      <c r="O304" s="2">
        <v>0</v>
      </c>
      <c r="P304" s="2">
        <v>0</v>
      </c>
    </row>
    <row r="305" spans="1:16" x14ac:dyDescent="0.15">
      <c r="A305" s="5">
        <v>10302</v>
      </c>
      <c r="B305" s="5">
        <v>11020</v>
      </c>
      <c r="C305" s="5" t="s">
        <v>37</v>
      </c>
      <c r="D305" s="5">
        <v>1</v>
      </c>
      <c r="E305" s="5">
        <v>0</v>
      </c>
      <c r="F305" s="5">
        <v>100</v>
      </c>
      <c r="G305" s="5">
        <v>8000</v>
      </c>
      <c r="H305" s="5">
        <v>5</v>
      </c>
      <c r="I305" s="5">
        <v>0</v>
      </c>
      <c r="J305" s="5" t="str">
        <f t="shared" si="4"/>
        <v>11020100</v>
      </c>
      <c r="K305" s="5">
        <v>10000</v>
      </c>
      <c r="L305" s="5">
        <v>0</v>
      </c>
      <c r="M305" s="5">
        <v>0</v>
      </c>
      <c r="N305" s="5">
        <v>0</v>
      </c>
      <c r="O305" s="2">
        <v>0</v>
      </c>
      <c r="P305" s="2">
        <v>0</v>
      </c>
    </row>
    <row r="306" spans="1:16" x14ac:dyDescent="0.15">
      <c r="A306" s="5">
        <v>10303</v>
      </c>
      <c r="B306" s="5">
        <v>11030</v>
      </c>
      <c r="C306" s="5" t="s">
        <v>38</v>
      </c>
      <c r="D306" s="5">
        <v>1</v>
      </c>
      <c r="E306" s="5">
        <v>0</v>
      </c>
      <c r="F306" s="5">
        <v>1</v>
      </c>
      <c r="G306" s="5">
        <v>15000</v>
      </c>
      <c r="H306" s="5">
        <v>5</v>
      </c>
      <c r="I306" s="5">
        <v>0</v>
      </c>
      <c r="J306" s="5" t="str">
        <f t="shared" si="4"/>
        <v>110301</v>
      </c>
      <c r="K306" s="5">
        <v>10000</v>
      </c>
      <c r="L306" s="5">
        <v>0</v>
      </c>
      <c r="M306" s="5">
        <v>0</v>
      </c>
      <c r="N306" s="5">
        <v>0</v>
      </c>
      <c r="O306" s="2">
        <v>0</v>
      </c>
      <c r="P306" s="2">
        <v>0</v>
      </c>
    </row>
    <row r="307" spans="1:16" x14ac:dyDescent="0.15">
      <c r="A307" s="5">
        <v>10304</v>
      </c>
      <c r="B307" s="5">
        <v>11030</v>
      </c>
      <c r="C307" s="5" t="s">
        <v>38</v>
      </c>
      <c r="D307" s="5">
        <v>1</v>
      </c>
      <c r="E307" s="5">
        <v>0</v>
      </c>
      <c r="F307" s="5">
        <v>2</v>
      </c>
      <c r="G307" s="5">
        <v>15000</v>
      </c>
      <c r="H307" s="5">
        <v>5</v>
      </c>
      <c r="I307" s="5">
        <v>0</v>
      </c>
      <c r="J307" s="5" t="str">
        <f t="shared" si="4"/>
        <v>110302</v>
      </c>
      <c r="K307" s="5">
        <v>10000</v>
      </c>
      <c r="L307" s="5">
        <v>0</v>
      </c>
      <c r="M307" s="5">
        <v>0</v>
      </c>
      <c r="N307" s="5">
        <v>0</v>
      </c>
      <c r="O307" s="2">
        <v>0</v>
      </c>
      <c r="P307" s="2">
        <v>0</v>
      </c>
    </row>
    <row r="308" spans="1:16" x14ac:dyDescent="0.15">
      <c r="A308" s="5">
        <v>10305</v>
      </c>
      <c r="B308" s="5">
        <v>11030</v>
      </c>
      <c r="C308" s="5" t="s">
        <v>38</v>
      </c>
      <c r="D308" s="5">
        <v>1</v>
      </c>
      <c r="E308" s="5">
        <v>0</v>
      </c>
      <c r="F308" s="5">
        <v>3</v>
      </c>
      <c r="G308" s="5">
        <v>15000</v>
      </c>
      <c r="H308" s="5">
        <v>5</v>
      </c>
      <c r="I308" s="5">
        <v>0</v>
      </c>
      <c r="J308" s="5" t="str">
        <f t="shared" si="4"/>
        <v>110303</v>
      </c>
      <c r="K308" s="5">
        <v>10000</v>
      </c>
      <c r="L308" s="5">
        <v>0</v>
      </c>
      <c r="M308" s="5">
        <v>0</v>
      </c>
      <c r="N308" s="5">
        <v>0</v>
      </c>
      <c r="O308" s="2">
        <v>0</v>
      </c>
      <c r="P308" s="2">
        <v>0</v>
      </c>
    </row>
    <row r="309" spans="1:16" x14ac:dyDescent="0.15">
      <c r="A309" s="5">
        <v>10306</v>
      </c>
      <c r="B309" s="5">
        <v>11030</v>
      </c>
      <c r="C309" s="5" t="s">
        <v>38</v>
      </c>
      <c r="D309" s="5">
        <v>1</v>
      </c>
      <c r="E309" s="5">
        <v>0</v>
      </c>
      <c r="F309" s="5">
        <v>4</v>
      </c>
      <c r="G309" s="5">
        <v>15000</v>
      </c>
      <c r="H309" s="5">
        <v>5</v>
      </c>
      <c r="I309" s="5">
        <v>0</v>
      </c>
      <c r="J309" s="5" t="str">
        <f t="shared" si="4"/>
        <v>110304</v>
      </c>
      <c r="K309" s="5">
        <v>10000</v>
      </c>
      <c r="L309" s="5">
        <v>0</v>
      </c>
      <c r="M309" s="5">
        <v>0</v>
      </c>
      <c r="N309" s="5">
        <v>0</v>
      </c>
      <c r="O309" s="2">
        <v>0</v>
      </c>
      <c r="P309" s="2">
        <v>0</v>
      </c>
    </row>
    <row r="310" spans="1:16" x14ac:dyDescent="0.15">
      <c r="A310" s="5">
        <v>10307</v>
      </c>
      <c r="B310" s="5">
        <v>11030</v>
      </c>
      <c r="C310" s="5" t="s">
        <v>38</v>
      </c>
      <c r="D310" s="5">
        <v>1</v>
      </c>
      <c r="E310" s="5">
        <v>0</v>
      </c>
      <c r="F310" s="5">
        <v>5</v>
      </c>
      <c r="G310" s="5">
        <v>15000</v>
      </c>
      <c r="H310" s="5">
        <v>5</v>
      </c>
      <c r="I310" s="5">
        <v>0</v>
      </c>
      <c r="J310" s="5" t="str">
        <f t="shared" si="4"/>
        <v>110305</v>
      </c>
      <c r="K310" s="5">
        <v>10000</v>
      </c>
      <c r="L310" s="5">
        <v>0</v>
      </c>
      <c r="M310" s="5">
        <v>0</v>
      </c>
      <c r="N310" s="5">
        <v>0</v>
      </c>
      <c r="O310" s="2">
        <v>0</v>
      </c>
      <c r="P310" s="2">
        <v>0</v>
      </c>
    </row>
    <row r="311" spans="1:16" x14ac:dyDescent="0.15">
      <c r="A311" s="5">
        <v>10308</v>
      </c>
      <c r="B311" s="5">
        <v>11030</v>
      </c>
      <c r="C311" s="5" t="s">
        <v>38</v>
      </c>
      <c r="D311" s="5">
        <v>1</v>
      </c>
      <c r="E311" s="5">
        <v>0</v>
      </c>
      <c r="F311" s="5">
        <v>6</v>
      </c>
      <c r="G311" s="5">
        <v>15000</v>
      </c>
      <c r="H311" s="5">
        <v>5</v>
      </c>
      <c r="I311" s="5">
        <v>0</v>
      </c>
      <c r="J311" s="5" t="str">
        <f t="shared" si="4"/>
        <v>110306</v>
      </c>
      <c r="K311" s="5">
        <v>10000</v>
      </c>
      <c r="L311" s="5">
        <v>0</v>
      </c>
      <c r="M311" s="5">
        <v>0</v>
      </c>
      <c r="N311" s="5">
        <v>0</v>
      </c>
      <c r="O311" s="2">
        <v>0</v>
      </c>
      <c r="P311" s="2">
        <v>0</v>
      </c>
    </row>
    <row r="312" spans="1:16" x14ac:dyDescent="0.15">
      <c r="A312" s="5">
        <v>10309</v>
      </c>
      <c r="B312" s="5">
        <v>11030</v>
      </c>
      <c r="C312" s="5" t="s">
        <v>38</v>
      </c>
      <c r="D312" s="5">
        <v>1</v>
      </c>
      <c r="E312" s="5">
        <v>0</v>
      </c>
      <c r="F312" s="5">
        <v>7</v>
      </c>
      <c r="G312" s="5">
        <v>15000</v>
      </c>
      <c r="H312" s="5">
        <v>5</v>
      </c>
      <c r="I312" s="5">
        <v>0</v>
      </c>
      <c r="J312" s="5" t="str">
        <f t="shared" si="4"/>
        <v>110307</v>
      </c>
      <c r="K312" s="5">
        <v>10000</v>
      </c>
      <c r="L312" s="5">
        <v>0</v>
      </c>
      <c r="M312" s="5">
        <v>0</v>
      </c>
      <c r="N312" s="5">
        <v>0</v>
      </c>
      <c r="O312" s="2">
        <v>0</v>
      </c>
      <c r="P312" s="2">
        <v>0</v>
      </c>
    </row>
    <row r="313" spans="1:16" x14ac:dyDescent="0.15">
      <c r="A313" s="5">
        <v>10310</v>
      </c>
      <c r="B313" s="5">
        <v>11030</v>
      </c>
      <c r="C313" s="5" t="s">
        <v>38</v>
      </c>
      <c r="D313" s="5">
        <v>1</v>
      </c>
      <c r="E313" s="5">
        <v>0</v>
      </c>
      <c r="F313" s="5">
        <v>8</v>
      </c>
      <c r="G313" s="5">
        <v>15000</v>
      </c>
      <c r="H313" s="5">
        <v>5</v>
      </c>
      <c r="I313" s="5">
        <v>0</v>
      </c>
      <c r="J313" s="5" t="str">
        <f t="shared" si="4"/>
        <v>110308</v>
      </c>
      <c r="K313" s="5">
        <v>10000</v>
      </c>
      <c r="L313" s="5">
        <v>0</v>
      </c>
      <c r="M313" s="5">
        <v>0</v>
      </c>
      <c r="N313" s="5">
        <v>0</v>
      </c>
      <c r="O313" s="2">
        <v>0</v>
      </c>
      <c r="P313" s="2">
        <v>0</v>
      </c>
    </row>
    <row r="314" spans="1:16" x14ac:dyDescent="0.15">
      <c r="A314" s="5">
        <v>10311</v>
      </c>
      <c r="B314" s="5">
        <v>11030</v>
      </c>
      <c r="C314" s="5" t="s">
        <v>38</v>
      </c>
      <c r="D314" s="5">
        <v>1</v>
      </c>
      <c r="E314" s="5">
        <v>0</v>
      </c>
      <c r="F314" s="5">
        <v>9</v>
      </c>
      <c r="G314" s="5">
        <v>15000</v>
      </c>
      <c r="H314" s="5">
        <v>5</v>
      </c>
      <c r="I314" s="5">
        <v>0</v>
      </c>
      <c r="J314" s="5" t="str">
        <f t="shared" si="4"/>
        <v>110309</v>
      </c>
      <c r="K314" s="5">
        <v>10000</v>
      </c>
      <c r="L314" s="5">
        <v>0</v>
      </c>
      <c r="M314" s="5">
        <v>0</v>
      </c>
      <c r="N314" s="5">
        <v>0</v>
      </c>
      <c r="O314" s="2">
        <v>0</v>
      </c>
      <c r="P314" s="2">
        <v>0</v>
      </c>
    </row>
    <row r="315" spans="1:16" x14ac:dyDescent="0.15">
      <c r="A315" s="5">
        <v>10312</v>
      </c>
      <c r="B315" s="5">
        <v>11030</v>
      </c>
      <c r="C315" s="5" t="s">
        <v>38</v>
      </c>
      <c r="D315" s="5">
        <v>1</v>
      </c>
      <c r="E315" s="5">
        <v>0</v>
      </c>
      <c r="F315" s="5">
        <v>10</v>
      </c>
      <c r="G315" s="5">
        <v>15000</v>
      </c>
      <c r="H315" s="5">
        <v>5</v>
      </c>
      <c r="I315" s="5">
        <v>0</v>
      </c>
      <c r="J315" s="5" t="str">
        <f t="shared" si="4"/>
        <v>1103010</v>
      </c>
      <c r="K315" s="5">
        <v>10000</v>
      </c>
      <c r="L315" s="5">
        <v>0</v>
      </c>
      <c r="M315" s="5">
        <v>0</v>
      </c>
      <c r="N315" s="5">
        <v>0</v>
      </c>
      <c r="O315" s="2">
        <v>0</v>
      </c>
      <c r="P315" s="2">
        <v>0</v>
      </c>
    </row>
    <row r="316" spans="1:16" x14ac:dyDescent="0.15">
      <c r="A316" s="5">
        <v>10313</v>
      </c>
      <c r="B316" s="5">
        <v>11030</v>
      </c>
      <c r="C316" s="5" t="s">
        <v>38</v>
      </c>
      <c r="D316" s="5">
        <v>1</v>
      </c>
      <c r="E316" s="5">
        <v>0</v>
      </c>
      <c r="F316" s="5">
        <v>11</v>
      </c>
      <c r="G316" s="5">
        <v>15000</v>
      </c>
      <c r="H316" s="5">
        <v>5</v>
      </c>
      <c r="I316" s="5">
        <v>0</v>
      </c>
      <c r="J316" s="5" t="str">
        <f t="shared" si="4"/>
        <v>1103011</v>
      </c>
      <c r="K316" s="5">
        <v>10000</v>
      </c>
      <c r="L316" s="5">
        <v>0</v>
      </c>
      <c r="M316" s="5">
        <v>0</v>
      </c>
      <c r="N316" s="5">
        <v>0</v>
      </c>
      <c r="O316" s="2">
        <v>0</v>
      </c>
      <c r="P316" s="2">
        <v>0</v>
      </c>
    </row>
    <row r="317" spans="1:16" x14ac:dyDescent="0.15">
      <c r="A317" s="5">
        <v>10314</v>
      </c>
      <c r="B317" s="5">
        <v>11030</v>
      </c>
      <c r="C317" s="5" t="s">
        <v>38</v>
      </c>
      <c r="D317" s="5">
        <v>1</v>
      </c>
      <c r="E317" s="5">
        <v>0</v>
      </c>
      <c r="F317" s="5">
        <v>12</v>
      </c>
      <c r="G317" s="5">
        <v>15000</v>
      </c>
      <c r="H317" s="5">
        <v>5</v>
      </c>
      <c r="I317" s="5">
        <v>0</v>
      </c>
      <c r="J317" s="5" t="str">
        <f t="shared" si="4"/>
        <v>1103012</v>
      </c>
      <c r="K317" s="5">
        <v>10000</v>
      </c>
      <c r="L317" s="5">
        <v>0</v>
      </c>
      <c r="M317" s="5">
        <v>0</v>
      </c>
      <c r="N317" s="5">
        <v>0</v>
      </c>
      <c r="O317" s="2">
        <v>0</v>
      </c>
      <c r="P317" s="2">
        <v>0</v>
      </c>
    </row>
    <row r="318" spans="1:16" x14ac:dyDescent="0.15">
      <c r="A318" s="5">
        <v>10315</v>
      </c>
      <c r="B318" s="5">
        <v>11030</v>
      </c>
      <c r="C318" s="5" t="s">
        <v>38</v>
      </c>
      <c r="D318" s="5">
        <v>1</v>
      </c>
      <c r="E318" s="5">
        <v>0</v>
      </c>
      <c r="F318" s="5">
        <v>13</v>
      </c>
      <c r="G318" s="5">
        <v>15000</v>
      </c>
      <c r="H318" s="5">
        <v>5</v>
      </c>
      <c r="I318" s="5">
        <v>0</v>
      </c>
      <c r="J318" s="5" t="str">
        <f t="shared" si="4"/>
        <v>1103013</v>
      </c>
      <c r="K318" s="5">
        <v>10000</v>
      </c>
      <c r="L318" s="5">
        <v>0</v>
      </c>
      <c r="M318" s="5">
        <v>0</v>
      </c>
      <c r="N318" s="5">
        <v>0</v>
      </c>
      <c r="O318" s="2">
        <v>0</v>
      </c>
      <c r="P318" s="2">
        <v>0</v>
      </c>
    </row>
    <row r="319" spans="1:16" x14ac:dyDescent="0.15">
      <c r="A319" s="5">
        <v>10316</v>
      </c>
      <c r="B319" s="5">
        <v>11030</v>
      </c>
      <c r="C319" s="5" t="s">
        <v>38</v>
      </c>
      <c r="D319" s="5">
        <v>1</v>
      </c>
      <c r="E319" s="5">
        <v>0</v>
      </c>
      <c r="F319" s="5">
        <v>14</v>
      </c>
      <c r="G319" s="5">
        <v>15000</v>
      </c>
      <c r="H319" s="5">
        <v>5</v>
      </c>
      <c r="I319" s="5">
        <v>0</v>
      </c>
      <c r="J319" s="5" t="str">
        <f t="shared" si="4"/>
        <v>1103014</v>
      </c>
      <c r="K319" s="5">
        <v>10000</v>
      </c>
      <c r="L319" s="5">
        <v>0</v>
      </c>
      <c r="M319" s="5">
        <v>0</v>
      </c>
      <c r="N319" s="5">
        <v>0</v>
      </c>
      <c r="O319" s="2">
        <v>0</v>
      </c>
      <c r="P319" s="2">
        <v>0</v>
      </c>
    </row>
    <row r="320" spans="1:16" x14ac:dyDescent="0.15">
      <c r="A320" s="5">
        <v>10317</v>
      </c>
      <c r="B320" s="5">
        <v>11030</v>
      </c>
      <c r="C320" s="5" t="s">
        <v>38</v>
      </c>
      <c r="D320" s="5">
        <v>1</v>
      </c>
      <c r="E320" s="5">
        <v>0</v>
      </c>
      <c r="F320" s="5">
        <v>15</v>
      </c>
      <c r="G320" s="5">
        <v>15000</v>
      </c>
      <c r="H320" s="5">
        <v>5</v>
      </c>
      <c r="I320" s="5">
        <v>0</v>
      </c>
      <c r="J320" s="5" t="str">
        <f t="shared" si="4"/>
        <v>1103015</v>
      </c>
      <c r="K320" s="5">
        <v>10000</v>
      </c>
      <c r="L320" s="5">
        <v>0</v>
      </c>
      <c r="M320" s="5">
        <v>0</v>
      </c>
      <c r="N320" s="5">
        <v>0</v>
      </c>
      <c r="O320" s="2">
        <v>0</v>
      </c>
      <c r="P320" s="2">
        <v>0</v>
      </c>
    </row>
    <row r="321" spans="1:16" x14ac:dyDescent="0.15">
      <c r="A321" s="5">
        <v>10318</v>
      </c>
      <c r="B321" s="5">
        <v>11030</v>
      </c>
      <c r="C321" s="5" t="s">
        <v>38</v>
      </c>
      <c r="D321" s="5">
        <v>1</v>
      </c>
      <c r="E321" s="5">
        <v>0</v>
      </c>
      <c r="F321" s="5">
        <v>16</v>
      </c>
      <c r="G321" s="5">
        <v>15000</v>
      </c>
      <c r="H321" s="5">
        <v>5</v>
      </c>
      <c r="I321" s="5">
        <v>0</v>
      </c>
      <c r="J321" s="5" t="str">
        <f t="shared" si="4"/>
        <v>1103016</v>
      </c>
      <c r="K321" s="5">
        <v>10000</v>
      </c>
      <c r="L321" s="5">
        <v>0</v>
      </c>
      <c r="M321" s="5">
        <v>0</v>
      </c>
      <c r="N321" s="5">
        <v>0</v>
      </c>
      <c r="O321" s="2">
        <v>0</v>
      </c>
      <c r="P321" s="2">
        <v>0</v>
      </c>
    </row>
    <row r="322" spans="1:16" x14ac:dyDescent="0.15">
      <c r="A322" s="5">
        <v>10319</v>
      </c>
      <c r="B322" s="5">
        <v>11030</v>
      </c>
      <c r="C322" s="5" t="s">
        <v>38</v>
      </c>
      <c r="D322" s="5">
        <v>1</v>
      </c>
      <c r="E322" s="5">
        <v>0</v>
      </c>
      <c r="F322" s="5">
        <v>17</v>
      </c>
      <c r="G322" s="5">
        <v>15000</v>
      </c>
      <c r="H322" s="5">
        <v>5</v>
      </c>
      <c r="I322" s="5">
        <v>0</v>
      </c>
      <c r="J322" s="5" t="str">
        <f t="shared" si="4"/>
        <v>1103017</v>
      </c>
      <c r="K322" s="5">
        <v>10000</v>
      </c>
      <c r="L322" s="5">
        <v>0</v>
      </c>
      <c r="M322" s="5">
        <v>0</v>
      </c>
      <c r="N322" s="5">
        <v>0</v>
      </c>
      <c r="O322" s="2">
        <v>0</v>
      </c>
      <c r="P322" s="2">
        <v>0</v>
      </c>
    </row>
    <row r="323" spans="1:16" x14ac:dyDescent="0.15">
      <c r="A323" s="5">
        <v>10320</v>
      </c>
      <c r="B323" s="5">
        <v>11030</v>
      </c>
      <c r="C323" s="5" t="s">
        <v>38</v>
      </c>
      <c r="D323" s="5">
        <v>1</v>
      </c>
      <c r="E323" s="5">
        <v>0</v>
      </c>
      <c r="F323" s="5">
        <v>18</v>
      </c>
      <c r="G323" s="5">
        <v>15000</v>
      </c>
      <c r="H323" s="5">
        <v>5</v>
      </c>
      <c r="I323" s="5">
        <v>0</v>
      </c>
      <c r="J323" s="5" t="str">
        <f t="shared" si="4"/>
        <v>1103018</v>
      </c>
      <c r="K323" s="5">
        <v>10000</v>
      </c>
      <c r="L323" s="5">
        <v>0</v>
      </c>
      <c r="M323" s="5">
        <v>0</v>
      </c>
      <c r="N323" s="5">
        <v>0</v>
      </c>
      <c r="O323" s="2">
        <v>0</v>
      </c>
      <c r="P323" s="2">
        <v>0</v>
      </c>
    </row>
    <row r="324" spans="1:16" x14ac:dyDescent="0.15">
      <c r="A324" s="5">
        <v>10321</v>
      </c>
      <c r="B324" s="5">
        <v>11030</v>
      </c>
      <c r="C324" s="5" t="s">
        <v>38</v>
      </c>
      <c r="D324" s="5">
        <v>1</v>
      </c>
      <c r="E324" s="5">
        <v>0</v>
      </c>
      <c r="F324" s="5">
        <v>19</v>
      </c>
      <c r="G324" s="5">
        <v>15000</v>
      </c>
      <c r="H324" s="5">
        <v>5</v>
      </c>
      <c r="I324" s="5">
        <v>0</v>
      </c>
      <c r="J324" s="5" t="str">
        <f t="shared" si="4"/>
        <v>1103019</v>
      </c>
      <c r="K324" s="5">
        <v>10000</v>
      </c>
      <c r="L324" s="5">
        <v>0</v>
      </c>
      <c r="M324" s="5">
        <v>0</v>
      </c>
      <c r="N324" s="5">
        <v>0</v>
      </c>
      <c r="O324" s="2">
        <v>0</v>
      </c>
      <c r="P324" s="2">
        <v>0</v>
      </c>
    </row>
    <row r="325" spans="1:16" x14ac:dyDescent="0.15">
      <c r="A325" s="5">
        <v>10322</v>
      </c>
      <c r="B325" s="5">
        <v>11030</v>
      </c>
      <c r="C325" s="5" t="s">
        <v>38</v>
      </c>
      <c r="D325" s="5">
        <v>1</v>
      </c>
      <c r="E325" s="5">
        <v>0</v>
      </c>
      <c r="F325" s="5">
        <v>20</v>
      </c>
      <c r="G325" s="5">
        <v>15000</v>
      </c>
      <c r="H325" s="5">
        <v>5</v>
      </c>
      <c r="I325" s="5">
        <v>0</v>
      </c>
      <c r="J325" s="5" t="str">
        <f t="shared" ref="J325:J388" si="5">B325&amp;F325</f>
        <v>1103020</v>
      </c>
      <c r="K325" s="5">
        <v>10000</v>
      </c>
      <c r="L325" s="5">
        <v>0</v>
      </c>
      <c r="M325" s="5">
        <v>0</v>
      </c>
      <c r="N325" s="5">
        <v>0</v>
      </c>
      <c r="O325" s="2">
        <v>0</v>
      </c>
      <c r="P325" s="2">
        <v>0</v>
      </c>
    </row>
    <row r="326" spans="1:16" x14ac:dyDescent="0.15">
      <c r="A326" s="5">
        <v>10323</v>
      </c>
      <c r="B326" s="5">
        <v>11030</v>
      </c>
      <c r="C326" s="5" t="s">
        <v>38</v>
      </c>
      <c r="D326" s="5">
        <v>1</v>
      </c>
      <c r="E326" s="5">
        <v>0</v>
      </c>
      <c r="F326" s="5">
        <v>21</v>
      </c>
      <c r="G326" s="5">
        <v>15000</v>
      </c>
      <c r="H326" s="5">
        <v>5</v>
      </c>
      <c r="I326" s="5">
        <v>0</v>
      </c>
      <c r="J326" s="5" t="str">
        <f t="shared" si="5"/>
        <v>1103021</v>
      </c>
      <c r="K326" s="5">
        <v>10000</v>
      </c>
      <c r="L326" s="5">
        <v>0</v>
      </c>
      <c r="M326" s="5">
        <v>0</v>
      </c>
      <c r="N326" s="5">
        <v>0</v>
      </c>
      <c r="O326" s="2">
        <v>0</v>
      </c>
      <c r="P326" s="2">
        <v>0</v>
      </c>
    </row>
    <row r="327" spans="1:16" x14ac:dyDescent="0.15">
      <c r="A327" s="5">
        <v>10324</v>
      </c>
      <c r="B327" s="5">
        <v>11030</v>
      </c>
      <c r="C327" s="5" t="s">
        <v>38</v>
      </c>
      <c r="D327" s="5">
        <v>1</v>
      </c>
      <c r="E327" s="5">
        <v>0</v>
      </c>
      <c r="F327" s="5">
        <v>22</v>
      </c>
      <c r="G327" s="5">
        <v>15000</v>
      </c>
      <c r="H327" s="5">
        <v>5</v>
      </c>
      <c r="I327" s="5">
        <v>0</v>
      </c>
      <c r="J327" s="5" t="str">
        <f t="shared" si="5"/>
        <v>1103022</v>
      </c>
      <c r="K327" s="5">
        <v>10000</v>
      </c>
      <c r="L327" s="5">
        <v>0</v>
      </c>
      <c r="M327" s="5">
        <v>0</v>
      </c>
      <c r="N327" s="5">
        <v>0</v>
      </c>
      <c r="O327" s="2">
        <v>0</v>
      </c>
      <c r="P327" s="2">
        <v>0</v>
      </c>
    </row>
    <row r="328" spans="1:16" x14ac:dyDescent="0.15">
      <c r="A328" s="5">
        <v>10325</v>
      </c>
      <c r="B328" s="5">
        <v>11030</v>
      </c>
      <c r="C328" s="5" t="s">
        <v>38</v>
      </c>
      <c r="D328" s="5">
        <v>1</v>
      </c>
      <c r="E328" s="5">
        <v>0</v>
      </c>
      <c r="F328" s="5">
        <v>23</v>
      </c>
      <c r="G328" s="5">
        <v>15000</v>
      </c>
      <c r="H328" s="5">
        <v>5</v>
      </c>
      <c r="I328" s="5">
        <v>0</v>
      </c>
      <c r="J328" s="5" t="str">
        <f t="shared" si="5"/>
        <v>1103023</v>
      </c>
      <c r="K328" s="5">
        <v>10000</v>
      </c>
      <c r="L328" s="5">
        <v>0</v>
      </c>
      <c r="M328" s="5">
        <v>0</v>
      </c>
      <c r="N328" s="5">
        <v>0</v>
      </c>
      <c r="O328" s="2">
        <v>0</v>
      </c>
      <c r="P328" s="2">
        <v>0</v>
      </c>
    </row>
    <row r="329" spans="1:16" x14ac:dyDescent="0.15">
      <c r="A329" s="5">
        <v>10326</v>
      </c>
      <c r="B329" s="5">
        <v>11030</v>
      </c>
      <c r="C329" s="5" t="s">
        <v>38</v>
      </c>
      <c r="D329" s="5">
        <v>1</v>
      </c>
      <c r="E329" s="5">
        <v>0</v>
      </c>
      <c r="F329" s="5">
        <v>24</v>
      </c>
      <c r="G329" s="5">
        <v>15000</v>
      </c>
      <c r="H329" s="5">
        <v>5</v>
      </c>
      <c r="I329" s="5">
        <v>0</v>
      </c>
      <c r="J329" s="5" t="str">
        <f t="shared" si="5"/>
        <v>1103024</v>
      </c>
      <c r="K329" s="5">
        <v>10000</v>
      </c>
      <c r="L329" s="5">
        <v>0</v>
      </c>
      <c r="M329" s="5">
        <v>0</v>
      </c>
      <c r="N329" s="5">
        <v>0</v>
      </c>
      <c r="O329" s="2">
        <v>0</v>
      </c>
      <c r="P329" s="2">
        <v>0</v>
      </c>
    </row>
    <row r="330" spans="1:16" x14ac:dyDescent="0.15">
      <c r="A330" s="5">
        <v>10327</v>
      </c>
      <c r="B330" s="5">
        <v>11030</v>
      </c>
      <c r="C330" s="5" t="s">
        <v>38</v>
      </c>
      <c r="D330" s="5">
        <v>1</v>
      </c>
      <c r="E330" s="5">
        <v>0</v>
      </c>
      <c r="F330" s="5">
        <v>25</v>
      </c>
      <c r="G330" s="5">
        <v>15000</v>
      </c>
      <c r="H330" s="5">
        <v>5</v>
      </c>
      <c r="I330" s="5">
        <v>0</v>
      </c>
      <c r="J330" s="5" t="str">
        <f t="shared" si="5"/>
        <v>1103025</v>
      </c>
      <c r="K330" s="5">
        <v>10000</v>
      </c>
      <c r="L330" s="5">
        <v>0</v>
      </c>
      <c r="M330" s="5">
        <v>0</v>
      </c>
      <c r="N330" s="5">
        <v>0</v>
      </c>
      <c r="O330" s="2">
        <v>0</v>
      </c>
      <c r="P330" s="2">
        <v>0</v>
      </c>
    </row>
    <row r="331" spans="1:16" x14ac:dyDescent="0.15">
      <c r="A331" s="5">
        <v>10328</v>
      </c>
      <c r="B331" s="5">
        <v>11030</v>
      </c>
      <c r="C331" s="5" t="s">
        <v>38</v>
      </c>
      <c r="D331" s="5">
        <v>1</v>
      </c>
      <c r="E331" s="5">
        <v>0</v>
      </c>
      <c r="F331" s="5">
        <v>26</v>
      </c>
      <c r="G331" s="5">
        <v>15000</v>
      </c>
      <c r="H331" s="5">
        <v>5</v>
      </c>
      <c r="I331" s="5">
        <v>0</v>
      </c>
      <c r="J331" s="5" t="str">
        <f t="shared" si="5"/>
        <v>1103026</v>
      </c>
      <c r="K331" s="5">
        <v>10000</v>
      </c>
      <c r="L331" s="5">
        <v>0</v>
      </c>
      <c r="M331" s="5">
        <v>0</v>
      </c>
      <c r="N331" s="5">
        <v>0</v>
      </c>
      <c r="O331" s="2">
        <v>0</v>
      </c>
      <c r="P331" s="2">
        <v>0</v>
      </c>
    </row>
    <row r="332" spans="1:16" x14ac:dyDescent="0.15">
      <c r="A332" s="5">
        <v>10329</v>
      </c>
      <c r="B332" s="5">
        <v>11030</v>
      </c>
      <c r="C332" s="5" t="s">
        <v>38</v>
      </c>
      <c r="D332" s="5">
        <v>1</v>
      </c>
      <c r="E332" s="5">
        <v>0</v>
      </c>
      <c r="F332" s="5">
        <v>27</v>
      </c>
      <c r="G332" s="5">
        <v>15000</v>
      </c>
      <c r="H332" s="5">
        <v>5</v>
      </c>
      <c r="I332" s="5">
        <v>0</v>
      </c>
      <c r="J332" s="5" t="str">
        <f t="shared" si="5"/>
        <v>1103027</v>
      </c>
      <c r="K332" s="5">
        <v>10000</v>
      </c>
      <c r="L332" s="5">
        <v>0</v>
      </c>
      <c r="M332" s="5">
        <v>0</v>
      </c>
      <c r="N332" s="5">
        <v>0</v>
      </c>
      <c r="O332" s="2">
        <v>0</v>
      </c>
      <c r="P332" s="2">
        <v>0</v>
      </c>
    </row>
    <row r="333" spans="1:16" x14ac:dyDescent="0.15">
      <c r="A333" s="5">
        <v>10330</v>
      </c>
      <c r="B333" s="5">
        <v>11030</v>
      </c>
      <c r="C333" s="5" t="s">
        <v>38</v>
      </c>
      <c r="D333" s="5">
        <v>1</v>
      </c>
      <c r="E333" s="5">
        <v>0</v>
      </c>
      <c r="F333" s="5">
        <v>28</v>
      </c>
      <c r="G333" s="5">
        <v>15000</v>
      </c>
      <c r="H333" s="5">
        <v>5</v>
      </c>
      <c r="I333" s="5">
        <v>0</v>
      </c>
      <c r="J333" s="5" t="str">
        <f t="shared" si="5"/>
        <v>1103028</v>
      </c>
      <c r="K333" s="5">
        <v>10000</v>
      </c>
      <c r="L333" s="5">
        <v>0</v>
      </c>
      <c r="M333" s="5">
        <v>0</v>
      </c>
      <c r="N333" s="5">
        <v>0</v>
      </c>
      <c r="O333" s="2">
        <v>0</v>
      </c>
      <c r="P333" s="2">
        <v>0</v>
      </c>
    </row>
    <row r="334" spans="1:16" x14ac:dyDescent="0.15">
      <c r="A334" s="5">
        <v>10331</v>
      </c>
      <c r="B334" s="5">
        <v>11030</v>
      </c>
      <c r="C334" s="5" t="s">
        <v>38</v>
      </c>
      <c r="D334" s="5">
        <v>1</v>
      </c>
      <c r="E334" s="5">
        <v>0</v>
      </c>
      <c r="F334" s="5">
        <v>29</v>
      </c>
      <c r="G334" s="5">
        <v>15000</v>
      </c>
      <c r="H334" s="5">
        <v>5</v>
      </c>
      <c r="I334" s="5">
        <v>0</v>
      </c>
      <c r="J334" s="5" t="str">
        <f t="shared" si="5"/>
        <v>1103029</v>
      </c>
      <c r="K334" s="5">
        <v>10000</v>
      </c>
      <c r="L334" s="5">
        <v>0</v>
      </c>
      <c r="M334" s="5">
        <v>0</v>
      </c>
      <c r="N334" s="5">
        <v>0</v>
      </c>
      <c r="O334" s="2">
        <v>0</v>
      </c>
      <c r="P334" s="2">
        <v>0</v>
      </c>
    </row>
    <row r="335" spans="1:16" x14ac:dyDescent="0.15">
      <c r="A335" s="5">
        <v>10332</v>
      </c>
      <c r="B335" s="5">
        <v>11030</v>
      </c>
      <c r="C335" s="5" t="s">
        <v>38</v>
      </c>
      <c r="D335" s="5">
        <v>1</v>
      </c>
      <c r="E335" s="5">
        <v>0</v>
      </c>
      <c r="F335" s="5">
        <v>30</v>
      </c>
      <c r="G335" s="5">
        <v>15000</v>
      </c>
      <c r="H335" s="5">
        <v>5</v>
      </c>
      <c r="I335" s="5">
        <v>0</v>
      </c>
      <c r="J335" s="5" t="str">
        <f t="shared" si="5"/>
        <v>1103030</v>
      </c>
      <c r="K335" s="5">
        <v>10000</v>
      </c>
      <c r="L335" s="5">
        <v>0</v>
      </c>
      <c r="M335" s="5">
        <v>0</v>
      </c>
      <c r="N335" s="5">
        <v>0</v>
      </c>
      <c r="O335" s="2">
        <v>0</v>
      </c>
      <c r="P335" s="2">
        <v>0</v>
      </c>
    </row>
    <row r="336" spans="1:16" x14ac:dyDescent="0.15">
      <c r="A336" s="5">
        <v>10333</v>
      </c>
      <c r="B336" s="5">
        <v>11030</v>
      </c>
      <c r="C336" s="5" t="s">
        <v>38</v>
      </c>
      <c r="D336" s="5">
        <v>1</v>
      </c>
      <c r="E336" s="5">
        <v>0</v>
      </c>
      <c r="F336" s="5">
        <v>31</v>
      </c>
      <c r="G336" s="5">
        <v>15000</v>
      </c>
      <c r="H336" s="5">
        <v>5</v>
      </c>
      <c r="I336" s="5">
        <v>0</v>
      </c>
      <c r="J336" s="5" t="str">
        <f t="shared" si="5"/>
        <v>1103031</v>
      </c>
      <c r="K336" s="5">
        <v>10000</v>
      </c>
      <c r="L336" s="5">
        <v>0</v>
      </c>
      <c r="M336" s="5">
        <v>0</v>
      </c>
      <c r="N336" s="5">
        <v>0</v>
      </c>
      <c r="O336" s="2">
        <v>0</v>
      </c>
      <c r="P336" s="2">
        <v>0</v>
      </c>
    </row>
    <row r="337" spans="1:16" x14ac:dyDescent="0.15">
      <c r="A337" s="5">
        <v>10334</v>
      </c>
      <c r="B337" s="5">
        <v>11030</v>
      </c>
      <c r="C337" s="5" t="s">
        <v>38</v>
      </c>
      <c r="D337" s="5">
        <v>1</v>
      </c>
      <c r="E337" s="5">
        <v>0</v>
      </c>
      <c r="F337" s="5">
        <v>32</v>
      </c>
      <c r="G337" s="5">
        <v>15000</v>
      </c>
      <c r="H337" s="5">
        <v>5</v>
      </c>
      <c r="I337" s="5">
        <v>0</v>
      </c>
      <c r="J337" s="5" t="str">
        <f t="shared" si="5"/>
        <v>1103032</v>
      </c>
      <c r="K337" s="5">
        <v>10000</v>
      </c>
      <c r="L337" s="5">
        <v>0</v>
      </c>
      <c r="M337" s="5">
        <v>0</v>
      </c>
      <c r="N337" s="5">
        <v>0</v>
      </c>
      <c r="O337" s="2">
        <v>0</v>
      </c>
      <c r="P337" s="2">
        <v>0</v>
      </c>
    </row>
    <row r="338" spans="1:16" x14ac:dyDescent="0.15">
      <c r="A338" s="5">
        <v>10335</v>
      </c>
      <c r="B338" s="5">
        <v>11030</v>
      </c>
      <c r="C338" s="5" t="s">
        <v>38</v>
      </c>
      <c r="D338" s="5">
        <v>1</v>
      </c>
      <c r="E338" s="5">
        <v>0</v>
      </c>
      <c r="F338" s="5">
        <v>33</v>
      </c>
      <c r="G338" s="5">
        <v>15000</v>
      </c>
      <c r="H338" s="5">
        <v>5</v>
      </c>
      <c r="I338" s="5">
        <v>0</v>
      </c>
      <c r="J338" s="5" t="str">
        <f t="shared" si="5"/>
        <v>1103033</v>
      </c>
      <c r="K338" s="5">
        <v>10000</v>
      </c>
      <c r="L338" s="5">
        <v>0</v>
      </c>
      <c r="M338" s="5">
        <v>0</v>
      </c>
      <c r="N338" s="5">
        <v>0</v>
      </c>
      <c r="O338" s="2">
        <v>0</v>
      </c>
      <c r="P338" s="2">
        <v>0</v>
      </c>
    </row>
    <row r="339" spans="1:16" x14ac:dyDescent="0.15">
      <c r="A339" s="5">
        <v>10336</v>
      </c>
      <c r="B339" s="5">
        <v>11030</v>
      </c>
      <c r="C339" s="5" t="s">
        <v>38</v>
      </c>
      <c r="D339" s="5">
        <v>1</v>
      </c>
      <c r="E339" s="5">
        <v>0</v>
      </c>
      <c r="F339" s="5">
        <v>34</v>
      </c>
      <c r="G339" s="5">
        <v>15000</v>
      </c>
      <c r="H339" s="5">
        <v>5</v>
      </c>
      <c r="I339" s="5">
        <v>0</v>
      </c>
      <c r="J339" s="5" t="str">
        <f t="shared" si="5"/>
        <v>1103034</v>
      </c>
      <c r="K339" s="5">
        <v>10000</v>
      </c>
      <c r="L339" s="5">
        <v>0</v>
      </c>
      <c r="M339" s="5">
        <v>0</v>
      </c>
      <c r="N339" s="5">
        <v>0</v>
      </c>
      <c r="O339" s="2">
        <v>0</v>
      </c>
      <c r="P339" s="2">
        <v>0</v>
      </c>
    </row>
    <row r="340" spans="1:16" x14ac:dyDescent="0.15">
      <c r="A340" s="5">
        <v>10337</v>
      </c>
      <c r="B340" s="5">
        <v>11030</v>
      </c>
      <c r="C340" s="5" t="s">
        <v>38</v>
      </c>
      <c r="D340" s="5">
        <v>1</v>
      </c>
      <c r="E340" s="5">
        <v>0</v>
      </c>
      <c r="F340" s="5">
        <v>35</v>
      </c>
      <c r="G340" s="5">
        <v>15000</v>
      </c>
      <c r="H340" s="5">
        <v>5</v>
      </c>
      <c r="I340" s="5">
        <v>0</v>
      </c>
      <c r="J340" s="5" t="str">
        <f t="shared" si="5"/>
        <v>1103035</v>
      </c>
      <c r="K340" s="5">
        <v>10000</v>
      </c>
      <c r="L340" s="5">
        <v>0</v>
      </c>
      <c r="M340" s="5">
        <v>0</v>
      </c>
      <c r="N340" s="5">
        <v>0</v>
      </c>
      <c r="O340" s="2">
        <v>0</v>
      </c>
      <c r="P340" s="2">
        <v>0</v>
      </c>
    </row>
    <row r="341" spans="1:16" x14ac:dyDescent="0.15">
      <c r="A341" s="5">
        <v>10338</v>
      </c>
      <c r="B341" s="5">
        <v>11030</v>
      </c>
      <c r="C341" s="5" t="s">
        <v>38</v>
      </c>
      <c r="D341" s="5">
        <v>1</v>
      </c>
      <c r="E341" s="5">
        <v>0</v>
      </c>
      <c r="F341" s="5">
        <v>36</v>
      </c>
      <c r="G341" s="5">
        <v>15000</v>
      </c>
      <c r="H341" s="5">
        <v>5</v>
      </c>
      <c r="I341" s="5">
        <v>0</v>
      </c>
      <c r="J341" s="5" t="str">
        <f t="shared" si="5"/>
        <v>1103036</v>
      </c>
      <c r="K341" s="5">
        <v>10000</v>
      </c>
      <c r="L341" s="5">
        <v>0</v>
      </c>
      <c r="M341" s="5">
        <v>0</v>
      </c>
      <c r="N341" s="5">
        <v>0</v>
      </c>
      <c r="O341" s="2">
        <v>0</v>
      </c>
      <c r="P341" s="2">
        <v>0</v>
      </c>
    </row>
    <row r="342" spans="1:16" x14ac:dyDescent="0.15">
      <c r="A342" s="5">
        <v>10339</v>
      </c>
      <c r="B342" s="5">
        <v>11030</v>
      </c>
      <c r="C342" s="5" t="s">
        <v>38</v>
      </c>
      <c r="D342" s="5">
        <v>1</v>
      </c>
      <c r="E342" s="5">
        <v>0</v>
      </c>
      <c r="F342" s="5">
        <v>37</v>
      </c>
      <c r="G342" s="5">
        <v>15000</v>
      </c>
      <c r="H342" s="5">
        <v>5</v>
      </c>
      <c r="I342" s="5">
        <v>0</v>
      </c>
      <c r="J342" s="5" t="str">
        <f t="shared" si="5"/>
        <v>1103037</v>
      </c>
      <c r="K342" s="5">
        <v>10000</v>
      </c>
      <c r="L342" s="5">
        <v>0</v>
      </c>
      <c r="M342" s="5">
        <v>0</v>
      </c>
      <c r="N342" s="5">
        <v>0</v>
      </c>
      <c r="O342" s="2">
        <v>0</v>
      </c>
      <c r="P342" s="2">
        <v>0</v>
      </c>
    </row>
    <row r="343" spans="1:16" x14ac:dyDescent="0.15">
      <c r="A343" s="5">
        <v>10340</v>
      </c>
      <c r="B343" s="5">
        <v>11030</v>
      </c>
      <c r="C343" s="5" t="s">
        <v>38</v>
      </c>
      <c r="D343" s="5">
        <v>1</v>
      </c>
      <c r="E343" s="5">
        <v>0</v>
      </c>
      <c r="F343" s="5">
        <v>38</v>
      </c>
      <c r="G343" s="5">
        <v>15000</v>
      </c>
      <c r="H343" s="5">
        <v>5</v>
      </c>
      <c r="I343" s="5">
        <v>0</v>
      </c>
      <c r="J343" s="5" t="str">
        <f t="shared" si="5"/>
        <v>1103038</v>
      </c>
      <c r="K343" s="5">
        <v>10000</v>
      </c>
      <c r="L343" s="5">
        <v>0</v>
      </c>
      <c r="M343" s="5">
        <v>0</v>
      </c>
      <c r="N343" s="5">
        <v>0</v>
      </c>
      <c r="O343" s="2">
        <v>0</v>
      </c>
      <c r="P343" s="2">
        <v>0</v>
      </c>
    </row>
    <row r="344" spans="1:16" x14ac:dyDescent="0.15">
      <c r="A344" s="5">
        <v>10341</v>
      </c>
      <c r="B344" s="5">
        <v>11030</v>
      </c>
      <c r="C344" s="5" t="s">
        <v>38</v>
      </c>
      <c r="D344" s="5">
        <v>1</v>
      </c>
      <c r="E344" s="5">
        <v>0</v>
      </c>
      <c r="F344" s="5">
        <v>39</v>
      </c>
      <c r="G344" s="5">
        <v>15000</v>
      </c>
      <c r="H344" s="5">
        <v>5</v>
      </c>
      <c r="I344" s="5">
        <v>0</v>
      </c>
      <c r="J344" s="5" t="str">
        <f t="shared" si="5"/>
        <v>1103039</v>
      </c>
      <c r="K344" s="5">
        <v>10000</v>
      </c>
      <c r="L344" s="5">
        <v>0</v>
      </c>
      <c r="M344" s="5">
        <v>0</v>
      </c>
      <c r="N344" s="5">
        <v>0</v>
      </c>
      <c r="O344" s="2">
        <v>0</v>
      </c>
      <c r="P344" s="2">
        <v>0</v>
      </c>
    </row>
    <row r="345" spans="1:16" x14ac:dyDescent="0.15">
      <c r="A345" s="5">
        <v>10342</v>
      </c>
      <c r="B345" s="5">
        <v>11030</v>
      </c>
      <c r="C345" s="5" t="s">
        <v>38</v>
      </c>
      <c r="D345" s="5">
        <v>1</v>
      </c>
      <c r="E345" s="5">
        <v>0</v>
      </c>
      <c r="F345" s="5">
        <v>40</v>
      </c>
      <c r="G345" s="5">
        <v>15000</v>
      </c>
      <c r="H345" s="5">
        <v>5</v>
      </c>
      <c r="I345" s="5">
        <v>0</v>
      </c>
      <c r="J345" s="5" t="str">
        <f t="shared" si="5"/>
        <v>1103040</v>
      </c>
      <c r="K345" s="5">
        <v>10000</v>
      </c>
      <c r="L345" s="5">
        <v>0</v>
      </c>
      <c r="M345" s="5">
        <v>0</v>
      </c>
      <c r="N345" s="5">
        <v>0</v>
      </c>
      <c r="O345" s="2">
        <v>0</v>
      </c>
      <c r="P345" s="2">
        <v>0</v>
      </c>
    </row>
    <row r="346" spans="1:16" x14ac:dyDescent="0.15">
      <c r="A346" s="5">
        <v>10343</v>
      </c>
      <c r="B346" s="5">
        <v>11030</v>
      </c>
      <c r="C346" s="5" t="s">
        <v>38</v>
      </c>
      <c r="D346" s="5">
        <v>1</v>
      </c>
      <c r="E346" s="5">
        <v>0</v>
      </c>
      <c r="F346" s="5">
        <v>41</v>
      </c>
      <c r="G346" s="5">
        <v>15000</v>
      </c>
      <c r="H346" s="5">
        <v>5</v>
      </c>
      <c r="I346" s="5">
        <v>0</v>
      </c>
      <c r="J346" s="5" t="str">
        <f t="shared" si="5"/>
        <v>1103041</v>
      </c>
      <c r="K346" s="5">
        <v>10000</v>
      </c>
      <c r="L346" s="5">
        <v>0</v>
      </c>
      <c r="M346" s="5">
        <v>0</v>
      </c>
      <c r="N346" s="5">
        <v>0</v>
      </c>
      <c r="O346" s="2">
        <v>0</v>
      </c>
      <c r="P346" s="2">
        <v>0</v>
      </c>
    </row>
    <row r="347" spans="1:16" x14ac:dyDescent="0.15">
      <c r="A347" s="5">
        <v>10344</v>
      </c>
      <c r="B347" s="5">
        <v>11030</v>
      </c>
      <c r="C347" s="5" t="s">
        <v>38</v>
      </c>
      <c r="D347" s="5">
        <v>1</v>
      </c>
      <c r="E347" s="5">
        <v>0</v>
      </c>
      <c r="F347" s="5">
        <v>42</v>
      </c>
      <c r="G347" s="5">
        <v>15000</v>
      </c>
      <c r="H347" s="5">
        <v>5</v>
      </c>
      <c r="I347" s="5">
        <v>0</v>
      </c>
      <c r="J347" s="5" t="str">
        <f t="shared" si="5"/>
        <v>1103042</v>
      </c>
      <c r="K347" s="5">
        <v>10000</v>
      </c>
      <c r="L347" s="5">
        <v>0</v>
      </c>
      <c r="M347" s="5">
        <v>0</v>
      </c>
      <c r="N347" s="5">
        <v>0</v>
      </c>
      <c r="O347" s="2">
        <v>0</v>
      </c>
      <c r="P347" s="2">
        <v>0</v>
      </c>
    </row>
    <row r="348" spans="1:16" x14ac:dyDescent="0.15">
      <c r="A348" s="5">
        <v>10345</v>
      </c>
      <c r="B348" s="5">
        <v>11030</v>
      </c>
      <c r="C348" s="5" t="s">
        <v>38</v>
      </c>
      <c r="D348" s="5">
        <v>1</v>
      </c>
      <c r="E348" s="5">
        <v>0</v>
      </c>
      <c r="F348" s="5">
        <v>43</v>
      </c>
      <c r="G348" s="5">
        <v>15000</v>
      </c>
      <c r="H348" s="5">
        <v>5</v>
      </c>
      <c r="I348" s="5">
        <v>0</v>
      </c>
      <c r="J348" s="5" t="str">
        <f t="shared" si="5"/>
        <v>1103043</v>
      </c>
      <c r="K348" s="5">
        <v>10000</v>
      </c>
      <c r="L348" s="5">
        <v>0</v>
      </c>
      <c r="M348" s="5">
        <v>0</v>
      </c>
      <c r="N348" s="5">
        <v>0</v>
      </c>
      <c r="O348" s="2">
        <v>0</v>
      </c>
      <c r="P348" s="2">
        <v>0</v>
      </c>
    </row>
    <row r="349" spans="1:16" x14ac:dyDescent="0.15">
      <c r="A349" s="5">
        <v>10346</v>
      </c>
      <c r="B349" s="5">
        <v>11030</v>
      </c>
      <c r="C349" s="5" t="s">
        <v>38</v>
      </c>
      <c r="D349" s="5">
        <v>1</v>
      </c>
      <c r="E349" s="5">
        <v>0</v>
      </c>
      <c r="F349" s="5">
        <v>44</v>
      </c>
      <c r="G349" s="5">
        <v>15000</v>
      </c>
      <c r="H349" s="5">
        <v>5</v>
      </c>
      <c r="I349" s="5">
        <v>0</v>
      </c>
      <c r="J349" s="5" t="str">
        <f t="shared" si="5"/>
        <v>1103044</v>
      </c>
      <c r="K349" s="5">
        <v>10000</v>
      </c>
      <c r="L349" s="5">
        <v>0</v>
      </c>
      <c r="M349" s="5">
        <v>0</v>
      </c>
      <c r="N349" s="5">
        <v>0</v>
      </c>
      <c r="O349" s="2">
        <v>0</v>
      </c>
      <c r="P349" s="2">
        <v>0</v>
      </c>
    </row>
    <row r="350" spans="1:16" x14ac:dyDescent="0.15">
      <c r="A350" s="5">
        <v>10347</v>
      </c>
      <c r="B350" s="5">
        <v>11030</v>
      </c>
      <c r="C350" s="5" t="s">
        <v>38</v>
      </c>
      <c r="D350" s="5">
        <v>1</v>
      </c>
      <c r="E350" s="5">
        <v>0</v>
      </c>
      <c r="F350" s="5">
        <v>45</v>
      </c>
      <c r="G350" s="5">
        <v>15000</v>
      </c>
      <c r="H350" s="5">
        <v>5</v>
      </c>
      <c r="I350" s="5">
        <v>0</v>
      </c>
      <c r="J350" s="5" t="str">
        <f t="shared" si="5"/>
        <v>1103045</v>
      </c>
      <c r="K350" s="5">
        <v>10000</v>
      </c>
      <c r="L350" s="5">
        <v>0</v>
      </c>
      <c r="M350" s="5">
        <v>0</v>
      </c>
      <c r="N350" s="5">
        <v>0</v>
      </c>
      <c r="O350" s="2">
        <v>0</v>
      </c>
      <c r="P350" s="2">
        <v>0</v>
      </c>
    </row>
    <row r="351" spans="1:16" x14ac:dyDescent="0.15">
      <c r="A351" s="5">
        <v>10348</v>
      </c>
      <c r="B351" s="5">
        <v>11030</v>
      </c>
      <c r="C351" s="5" t="s">
        <v>38</v>
      </c>
      <c r="D351" s="5">
        <v>1</v>
      </c>
      <c r="E351" s="5">
        <v>0</v>
      </c>
      <c r="F351" s="5">
        <v>46</v>
      </c>
      <c r="G351" s="5">
        <v>15000</v>
      </c>
      <c r="H351" s="5">
        <v>5</v>
      </c>
      <c r="I351" s="5">
        <v>0</v>
      </c>
      <c r="J351" s="5" t="str">
        <f t="shared" si="5"/>
        <v>1103046</v>
      </c>
      <c r="K351" s="5">
        <v>10000</v>
      </c>
      <c r="L351" s="5">
        <v>0</v>
      </c>
      <c r="M351" s="5">
        <v>0</v>
      </c>
      <c r="N351" s="5">
        <v>0</v>
      </c>
      <c r="O351" s="2">
        <v>0</v>
      </c>
      <c r="P351" s="2">
        <v>0</v>
      </c>
    </row>
    <row r="352" spans="1:16" x14ac:dyDescent="0.15">
      <c r="A352" s="5">
        <v>10349</v>
      </c>
      <c r="B352" s="5">
        <v>11030</v>
      </c>
      <c r="C352" s="5" t="s">
        <v>38</v>
      </c>
      <c r="D352" s="5">
        <v>1</v>
      </c>
      <c r="E352" s="5">
        <v>0</v>
      </c>
      <c r="F352" s="5">
        <v>47</v>
      </c>
      <c r="G352" s="5">
        <v>15000</v>
      </c>
      <c r="H352" s="5">
        <v>5</v>
      </c>
      <c r="I352" s="5">
        <v>0</v>
      </c>
      <c r="J352" s="5" t="str">
        <f t="shared" si="5"/>
        <v>1103047</v>
      </c>
      <c r="K352" s="5">
        <v>10000</v>
      </c>
      <c r="L352" s="5">
        <v>0</v>
      </c>
      <c r="M352" s="5">
        <v>0</v>
      </c>
      <c r="N352" s="5">
        <v>0</v>
      </c>
      <c r="O352" s="2">
        <v>0</v>
      </c>
      <c r="P352" s="2">
        <v>0</v>
      </c>
    </row>
    <row r="353" spans="1:16" x14ac:dyDescent="0.15">
      <c r="A353" s="5">
        <v>10350</v>
      </c>
      <c r="B353" s="5">
        <v>11030</v>
      </c>
      <c r="C353" s="5" t="s">
        <v>38</v>
      </c>
      <c r="D353" s="5">
        <v>1</v>
      </c>
      <c r="E353" s="5">
        <v>0</v>
      </c>
      <c r="F353" s="5">
        <v>48</v>
      </c>
      <c r="G353" s="5">
        <v>15000</v>
      </c>
      <c r="H353" s="5">
        <v>5</v>
      </c>
      <c r="I353" s="5">
        <v>0</v>
      </c>
      <c r="J353" s="5" t="str">
        <f t="shared" si="5"/>
        <v>1103048</v>
      </c>
      <c r="K353" s="5">
        <v>10000</v>
      </c>
      <c r="L353" s="5">
        <v>0</v>
      </c>
      <c r="M353" s="5">
        <v>0</v>
      </c>
      <c r="N353" s="5">
        <v>0</v>
      </c>
      <c r="O353" s="2">
        <v>0</v>
      </c>
      <c r="P353" s="2">
        <v>0</v>
      </c>
    </row>
    <row r="354" spans="1:16" x14ac:dyDescent="0.15">
      <c r="A354" s="5">
        <v>10351</v>
      </c>
      <c r="B354" s="5">
        <v>11030</v>
      </c>
      <c r="C354" s="5" t="s">
        <v>38</v>
      </c>
      <c r="D354" s="5">
        <v>1</v>
      </c>
      <c r="E354" s="5">
        <v>0</v>
      </c>
      <c r="F354" s="5">
        <v>49</v>
      </c>
      <c r="G354" s="5">
        <v>15000</v>
      </c>
      <c r="H354" s="5">
        <v>5</v>
      </c>
      <c r="I354" s="5">
        <v>0</v>
      </c>
      <c r="J354" s="5" t="str">
        <f t="shared" si="5"/>
        <v>1103049</v>
      </c>
      <c r="K354" s="5">
        <v>10000</v>
      </c>
      <c r="L354" s="5">
        <v>0</v>
      </c>
      <c r="M354" s="5">
        <v>0</v>
      </c>
      <c r="N354" s="5">
        <v>0</v>
      </c>
      <c r="O354" s="2">
        <v>0</v>
      </c>
      <c r="P354" s="2">
        <v>0</v>
      </c>
    </row>
    <row r="355" spans="1:16" x14ac:dyDescent="0.15">
      <c r="A355" s="5">
        <v>10352</v>
      </c>
      <c r="B355" s="5">
        <v>11030</v>
      </c>
      <c r="C355" s="5" t="s">
        <v>38</v>
      </c>
      <c r="D355" s="5">
        <v>1</v>
      </c>
      <c r="E355" s="5">
        <v>0</v>
      </c>
      <c r="F355" s="5">
        <v>50</v>
      </c>
      <c r="G355" s="5">
        <v>15000</v>
      </c>
      <c r="H355" s="5">
        <v>5</v>
      </c>
      <c r="I355" s="5">
        <v>0</v>
      </c>
      <c r="J355" s="5" t="str">
        <f t="shared" si="5"/>
        <v>1103050</v>
      </c>
      <c r="K355" s="5">
        <v>10000</v>
      </c>
      <c r="L355" s="5">
        <v>0</v>
      </c>
      <c r="M355" s="5">
        <v>0</v>
      </c>
      <c r="N355" s="5">
        <v>0</v>
      </c>
      <c r="O355" s="2">
        <v>0</v>
      </c>
      <c r="P355" s="2">
        <v>0</v>
      </c>
    </row>
    <row r="356" spans="1:16" x14ac:dyDescent="0.15">
      <c r="A356" s="5">
        <v>10353</v>
      </c>
      <c r="B356" s="5">
        <v>11030</v>
      </c>
      <c r="C356" s="5" t="s">
        <v>38</v>
      </c>
      <c r="D356" s="5">
        <v>1</v>
      </c>
      <c r="E356" s="5">
        <v>0</v>
      </c>
      <c r="F356" s="5">
        <v>51</v>
      </c>
      <c r="G356" s="5">
        <v>15000</v>
      </c>
      <c r="H356" s="5">
        <v>5</v>
      </c>
      <c r="I356" s="5">
        <v>0</v>
      </c>
      <c r="J356" s="5" t="str">
        <f t="shared" si="5"/>
        <v>1103051</v>
      </c>
      <c r="K356" s="5">
        <v>10000</v>
      </c>
      <c r="L356" s="5">
        <v>0</v>
      </c>
      <c r="M356" s="5">
        <v>0</v>
      </c>
      <c r="N356" s="5">
        <v>0</v>
      </c>
      <c r="O356" s="2">
        <v>0</v>
      </c>
      <c r="P356" s="2">
        <v>0</v>
      </c>
    </row>
    <row r="357" spans="1:16" x14ac:dyDescent="0.15">
      <c r="A357" s="5">
        <v>10354</v>
      </c>
      <c r="B357" s="5">
        <v>11030</v>
      </c>
      <c r="C357" s="5" t="s">
        <v>38</v>
      </c>
      <c r="D357" s="5">
        <v>1</v>
      </c>
      <c r="E357" s="5">
        <v>0</v>
      </c>
      <c r="F357" s="5">
        <v>52</v>
      </c>
      <c r="G357" s="5">
        <v>15000</v>
      </c>
      <c r="H357" s="5">
        <v>5</v>
      </c>
      <c r="I357" s="5">
        <v>0</v>
      </c>
      <c r="J357" s="5" t="str">
        <f t="shared" si="5"/>
        <v>1103052</v>
      </c>
      <c r="K357" s="5">
        <v>10000</v>
      </c>
      <c r="L357" s="5">
        <v>0</v>
      </c>
      <c r="M357" s="5">
        <v>0</v>
      </c>
      <c r="N357" s="5">
        <v>0</v>
      </c>
      <c r="O357" s="2">
        <v>0</v>
      </c>
      <c r="P357" s="2">
        <v>0</v>
      </c>
    </row>
    <row r="358" spans="1:16" x14ac:dyDescent="0.15">
      <c r="A358" s="5">
        <v>10355</v>
      </c>
      <c r="B358" s="5">
        <v>11030</v>
      </c>
      <c r="C358" s="5" t="s">
        <v>38</v>
      </c>
      <c r="D358" s="5">
        <v>1</v>
      </c>
      <c r="E358" s="5">
        <v>0</v>
      </c>
      <c r="F358" s="5">
        <v>53</v>
      </c>
      <c r="G358" s="5">
        <v>15000</v>
      </c>
      <c r="H358" s="5">
        <v>5</v>
      </c>
      <c r="I358" s="5">
        <v>0</v>
      </c>
      <c r="J358" s="5" t="str">
        <f t="shared" si="5"/>
        <v>1103053</v>
      </c>
      <c r="K358" s="5">
        <v>10000</v>
      </c>
      <c r="L358" s="5">
        <v>0</v>
      </c>
      <c r="M358" s="5">
        <v>0</v>
      </c>
      <c r="N358" s="5">
        <v>0</v>
      </c>
      <c r="O358" s="2">
        <v>0</v>
      </c>
      <c r="P358" s="2">
        <v>0</v>
      </c>
    </row>
    <row r="359" spans="1:16" x14ac:dyDescent="0.15">
      <c r="A359" s="5">
        <v>10356</v>
      </c>
      <c r="B359" s="5">
        <v>11030</v>
      </c>
      <c r="C359" s="5" t="s">
        <v>38</v>
      </c>
      <c r="D359" s="5">
        <v>1</v>
      </c>
      <c r="E359" s="5">
        <v>0</v>
      </c>
      <c r="F359" s="5">
        <v>54</v>
      </c>
      <c r="G359" s="5">
        <v>15000</v>
      </c>
      <c r="H359" s="5">
        <v>5</v>
      </c>
      <c r="I359" s="5">
        <v>0</v>
      </c>
      <c r="J359" s="5" t="str">
        <f t="shared" si="5"/>
        <v>1103054</v>
      </c>
      <c r="K359" s="5">
        <v>10000</v>
      </c>
      <c r="L359" s="5">
        <v>0</v>
      </c>
      <c r="M359" s="5">
        <v>0</v>
      </c>
      <c r="N359" s="5">
        <v>0</v>
      </c>
      <c r="O359" s="2">
        <v>0</v>
      </c>
      <c r="P359" s="2">
        <v>0</v>
      </c>
    </row>
    <row r="360" spans="1:16" x14ac:dyDescent="0.15">
      <c r="A360" s="5">
        <v>10357</v>
      </c>
      <c r="B360" s="5">
        <v>11030</v>
      </c>
      <c r="C360" s="5" t="s">
        <v>38</v>
      </c>
      <c r="D360" s="5">
        <v>1</v>
      </c>
      <c r="E360" s="5">
        <v>0</v>
      </c>
      <c r="F360" s="5">
        <v>55</v>
      </c>
      <c r="G360" s="5">
        <v>15000</v>
      </c>
      <c r="H360" s="5">
        <v>5</v>
      </c>
      <c r="I360" s="5">
        <v>0</v>
      </c>
      <c r="J360" s="5" t="str">
        <f t="shared" si="5"/>
        <v>1103055</v>
      </c>
      <c r="K360" s="5">
        <v>10000</v>
      </c>
      <c r="L360" s="5">
        <v>0</v>
      </c>
      <c r="M360" s="5">
        <v>0</v>
      </c>
      <c r="N360" s="5">
        <v>0</v>
      </c>
      <c r="O360" s="2">
        <v>0</v>
      </c>
      <c r="P360" s="2">
        <v>0</v>
      </c>
    </row>
    <row r="361" spans="1:16" x14ac:dyDescent="0.15">
      <c r="A361" s="5">
        <v>10358</v>
      </c>
      <c r="B361" s="5">
        <v>11030</v>
      </c>
      <c r="C361" s="5" t="s">
        <v>38</v>
      </c>
      <c r="D361" s="5">
        <v>1</v>
      </c>
      <c r="E361" s="5">
        <v>0</v>
      </c>
      <c r="F361" s="5">
        <v>56</v>
      </c>
      <c r="G361" s="5">
        <v>15000</v>
      </c>
      <c r="H361" s="5">
        <v>5</v>
      </c>
      <c r="I361" s="5">
        <v>0</v>
      </c>
      <c r="J361" s="5" t="str">
        <f t="shared" si="5"/>
        <v>1103056</v>
      </c>
      <c r="K361" s="5">
        <v>10000</v>
      </c>
      <c r="L361" s="5">
        <v>0</v>
      </c>
      <c r="M361" s="5">
        <v>0</v>
      </c>
      <c r="N361" s="5">
        <v>0</v>
      </c>
      <c r="O361" s="2">
        <v>0</v>
      </c>
      <c r="P361" s="2">
        <v>0</v>
      </c>
    </row>
    <row r="362" spans="1:16" x14ac:dyDescent="0.15">
      <c r="A362" s="5">
        <v>10359</v>
      </c>
      <c r="B362" s="5">
        <v>11030</v>
      </c>
      <c r="C362" s="5" t="s">
        <v>38</v>
      </c>
      <c r="D362" s="5">
        <v>1</v>
      </c>
      <c r="E362" s="5">
        <v>0</v>
      </c>
      <c r="F362" s="5">
        <v>57</v>
      </c>
      <c r="G362" s="5">
        <v>15000</v>
      </c>
      <c r="H362" s="5">
        <v>5</v>
      </c>
      <c r="I362" s="5">
        <v>0</v>
      </c>
      <c r="J362" s="5" t="str">
        <f t="shared" si="5"/>
        <v>1103057</v>
      </c>
      <c r="K362" s="5">
        <v>10000</v>
      </c>
      <c r="L362" s="5">
        <v>0</v>
      </c>
      <c r="M362" s="5">
        <v>0</v>
      </c>
      <c r="N362" s="5">
        <v>0</v>
      </c>
      <c r="O362" s="2">
        <v>0</v>
      </c>
      <c r="P362" s="2">
        <v>0</v>
      </c>
    </row>
    <row r="363" spans="1:16" x14ac:dyDescent="0.15">
      <c r="A363" s="5">
        <v>10360</v>
      </c>
      <c r="B363" s="5">
        <v>11030</v>
      </c>
      <c r="C363" s="5" t="s">
        <v>38</v>
      </c>
      <c r="D363" s="5">
        <v>1</v>
      </c>
      <c r="E363" s="5">
        <v>0</v>
      </c>
      <c r="F363" s="5">
        <v>58</v>
      </c>
      <c r="G363" s="5">
        <v>15000</v>
      </c>
      <c r="H363" s="5">
        <v>5</v>
      </c>
      <c r="I363" s="5">
        <v>0</v>
      </c>
      <c r="J363" s="5" t="str">
        <f t="shared" si="5"/>
        <v>1103058</v>
      </c>
      <c r="K363" s="5">
        <v>10000</v>
      </c>
      <c r="L363" s="5">
        <v>0</v>
      </c>
      <c r="M363" s="5">
        <v>0</v>
      </c>
      <c r="N363" s="5">
        <v>0</v>
      </c>
      <c r="O363" s="2">
        <v>0</v>
      </c>
      <c r="P363" s="2">
        <v>0</v>
      </c>
    </row>
    <row r="364" spans="1:16" x14ac:dyDescent="0.15">
      <c r="A364" s="5">
        <v>10361</v>
      </c>
      <c r="B364" s="5">
        <v>11030</v>
      </c>
      <c r="C364" s="5" t="s">
        <v>38</v>
      </c>
      <c r="D364" s="5">
        <v>1</v>
      </c>
      <c r="E364" s="5">
        <v>0</v>
      </c>
      <c r="F364" s="5">
        <v>59</v>
      </c>
      <c r="G364" s="5">
        <v>15000</v>
      </c>
      <c r="H364" s="5">
        <v>5</v>
      </c>
      <c r="I364" s="5">
        <v>0</v>
      </c>
      <c r="J364" s="5" t="str">
        <f t="shared" si="5"/>
        <v>1103059</v>
      </c>
      <c r="K364" s="5">
        <v>10000</v>
      </c>
      <c r="L364" s="5">
        <v>0</v>
      </c>
      <c r="M364" s="5">
        <v>0</v>
      </c>
      <c r="N364" s="5">
        <v>0</v>
      </c>
      <c r="O364" s="2">
        <v>0</v>
      </c>
      <c r="P364" s="2">
        <v>0</v>
      </c>
    </row>
    <row r="365" spans="1:16" x14ac:dyDescent="0.15">
      <c r="A365" s="5">
        <v>10362</v>
      </c>
      <c r="B365" s="5">
        <v>11030</v>
      </c>
      <c r="C365" s="5" t="s">
        <v>38</v>
      </c>
      <c r="D365" s="5">
        <v>1</v>
      </c>
      <c r="E365" s="5">
        <v>0</v>
      </c>
      <c r="F365" s="5">
        <v>60</v>
      </c>
      <c r="G365" s="5">
        <v>15000</v>
      </c>
      <c r="H365" s="5">
        <v>5</v>
      </c>
      <c r="I365" s="5">
        <v>0</v>
      </c>
      <c r="J365" s="5" t="str">
        <f t="shared" si="5"/>
        <v>1103060</v>
      </c>
      <c r="K365" s="5">
        <v>10000</v>
      </c>
      <c r="L365" s="5">
        <v>0</v>
      </c>
      <c r="M365" s="5">
        <v>0</v>
      </c>
      <c r="N365" s="5">
        <v>0</v>
      </c>
      <c r="O365" s="2">
        <v>0</v>
      </c>
      <c r="P365" s="2">
        <v>0</v>
      </c>
    </row>
    <row r="366" spans="1:16" x14ac:dyDescent="0.15">
      <c r="A366" s="5">
        <v>10363</v>
      </c>
      <c r="B366" s="5">
        <v>11030</v>
      </c>
      <c r="C366" s="5" t="s">
        <v>38</v>
      </c>
      <c r="D366" s="5">
        <v>1</v>
      </c>
      <c r="E366" s="5">
        <v>0</v>
      </c>
      <c r="F366" s="5">
        <v>61</v>
      </c>
      <c r="G366" s="5">
        <v>15000</v>
      </c>
      <c r="H366" s="5">
        <v>5</v>
      </c>
      <c r="I366" s="5">
        <v>0</v>
      </c>
      <c r="J366" s="5" t="str">
        <f t="shared" si="5"/>
        <v>1103061</v>
      </c>
      <c r="K366" s="5">
        <v>10000</v>
      </c>
      <c r="L366" s="5">
        <v>0</v>
      </c>
      <c r="M366" s="5">
        <v>0</v>
      </c>
      <c r="N366" s="5">
        <v>0</v>
      </c>
      <c r="O366" s="2">
        <v>0</v>
      </c>
      <c r="P366" s="2">
        <v>0</v>
      </c>
    </row>
    <row r="367" spans="1:16" x14ac:dyDescent="0.15">
      <c r="A367" s="5">
        <v>10364</v>
      </c>
      <c r="B367" s="5">
        <v>11030</v>
      </c>
      <c r="C367" s="5" t="s">
        <v>38</v>
      </c>
      <c r="D367" s="5">
        <v>1</v>
      </c>
      <c r="E367" s="5">
        <v>0</v>
      </c>
      <c r="F367" s="5">
        <v>62</v>
      </c>
      <c r="G367" s="5">
        <v>15000</v>
      </c>
      <c r="H367" s="5">
        <v>5</v>
      </c>
      <c r="I367" s="5">
        <v>0</v>
      </c>
      <c r="J367" s="5" t="str">
        <f t="shared" si="5"/>
        <v>1103062</v>
      </c>
      <c r="K367" s="5">
        <v>10000</v>
      </c>
      <c r="L367" s="5">
        <v>0</v>
      </c>
      <c r="M367" s="5">
        <v>0</v>
      </c>
      <c r="N367" s="5">
        <v>0</v>
      </c>
      <c r="O367" s="2">
        <v>0</v>
      </c>
      <c r="P367" s="2">
        <v>0</v>
      </c>
    </row>
    <row r="368" spans="1:16" x14ac:dyDescent="0.15">
      <c r="A368" s="5">
        <v>10365</v>
      </c>
      <c r="B368" s="5">
        <v>11030</v>
      </c>
      <c r="C368" s="5" t="s">
        <v>38</v>
      </c>
      <c r="D368" s="5">
        <v>1</v>
      </c>
      <c r="E368" s="5">
        <v>0</v>
      </c>
      <c r="F368" s="5">
        <v>63</v>
      </c>
      <c r="G368" s="5">
        <v>15000</v>
      </c>
      <c r="H368" s="5">
        <v>5</v>
      </c>
      <c r="I368" s="5">
        <v>0</v>
      </c>
      <c r="J368" s="5" t="str">
        <f t="shared" si="5"/>
        <v>1103063</v>
      </c>
      <c r="K368" s="5">
        <v>10000</v>
      </c>
      <c r="L368" s="5">
        <v>0</v>
      </c>
      <c r="M368" s="5">
        <v>0</v>
      </c>
      <c r="N368" s="5">
        <v>0</v>
      </c>
      <c r="O368" s="2">
        <v>0</v>
      </c>
      <c r="P368" s="2">
        <v>0</v>
      </c>
    </row>
    <row r="369" spans="1:16" x14ac:dyDescent="0.15">
      <c r="A369" s="5">
        <v>10366</v>
      </c>
      <c r="B369" s="5">
        <v>11030</v>
      </c>
      <c r="C369" s="5" t="s">
        <v>38</v>
      </c>
      <c r="D369" s="5">
        <v>1</v>
      </c>
      <c r="E369" s="5">
        <v>0</v>
      </c>
      <c r="F369" s="5">
        <v>64</v>
      </c>
      <c r="G369" s="5">
        <v>15000</v>
      </c>
      <c r="H369" s="5">
        <v>5</v>
      </c>
      <c r="I369" s="5">
        <v>0</v>
      </c>
      <c r="J369" s="5" t="str">
        <f t="shared" si="5"/>
        <v>1103064</v>
      </c>
      <c r="K369" s="5">
        <v>10000</v>
      </c>
      <c r="L369" s="5">
        <v>0</v>
      </c>
      <c r="M369" s="5">
        <v>0</v>
      </c>
      <c r="N369" s="5">
        <v>0</v>
      </c>
      <c r="O369" s="2">
        <v>0</v>
      </c>
      <c r="P369" s="2">
        <v>0</v>
      </c>
    </row>
    <row r="370" spans="1:16" x14ac:dyDescent="0.15">
      <c r="A370" s="5">
        <v>10367</v>
      </c>
      <c r="B370" s="5">
        <v>11030</v>
      </c>
      <c r="C370" s="5" t="s">
        <v>38</v>
      </c>
      <c r="D370" s="5">
        <v>1</v>
      </c>
      <c r="E370" s="5">
        <v>0</v>
      </c>
      <c r="F370" s="5">
        <v>65</v>
      </c>
      <c r="G370" s="5">
        <v>15000</v>
      </c>
      <c r="H370" s="5">
        <v>5</v>
      </c>
      <c r="I370" s="5">
        <v>0</v>
      </c>
      <c r="J370" s="5" t="str">
        <f t="shared" si="5"/>
        <v>1103065</v>
      </c>
      <c r="K370" s="5">
        <v>10000</v>
      </c>
      <c r="L370" s="5">
        <v>0</v>
      </c>
      <c r="M370" s="5">
        <v>0</v>
      </c>
      <c r="N370" s="5">
        <v>0</v>
      </c>
      <c r="O370" s="2">
        <v>0</v>
      </c>
      <c r="P370" s="2">
        <v>0</v>
      </c>
    </row>
    <row r="371" spans="1:16" x14ac:dyDescent="0.15">
      <c r="A371" s="5">
        <v>10368</v>
      </c>
      <c r="B371" s="5">
        <v>11030</v>
      </c>
      <c r="C371" s="5" t="s">
        <v>38</v>
      </c>
      <c r="D371" s="5">
        <v>1</v>
      </c>
      <c r="E371" s="5">
        <v>0</v>
      </c>
      <c r="F371" s="5">
        <v>66</v>
      </c>
      <c r="G371" s="5">
        <v>15000</v>
      </c>
      <c r="H371" s="5">
        <v>5</v>
      </c>
      <c r="I371" s="5">
        <v>0</v>
      </c>
      <c r="J371" s="5" t="str">
        <f t="shared" si="5"/>
        <v>1103066</v>
      </c>
      <c r="K371" s="5">
        <v>10000</v>
      </c>
      <c r="L371" s="5">
        <v>0</v>
      </c>
      <c r="M371" s="5">
        <v>0</v>
      </c>
      <c r="N371" s="5">
        <v>0</v>
      </c>
      <c r="O371" s="2">
        <v>0</v>
      </c>
      <c r="P371" s="2">
        <v>0</v>
      </c>
    </row>
    <row r="372" spans="1:16" x14ac:dyDescent="0.15">
      <c r="A372" s="5">
        <v>10369</v>
      </c>
      <c r="B372" s="5">
        <v>11030</v>
      </c>
      <c r="C372" s="5" t="s">
        <v>38</v>
      </c>
      <c r="D372" s="5">
        <v>1</v>
      </c>
      <c r="E372" s="5">
        <v>0</v>
      </c>
      <c r="F372" s="5">
        <v>67</v>
      </c>
      <c r="G372" s="5">
        <v>15000</v>
      </c>
      <c r="H372" s="5">
        <v>5</v>
      </c>
      <c r="I372" s="5">
        <v>0</v>
      </c>
      <c r="J372" s="5" t="str">
        <f t="shared" si="5"/>
        <v>1103067</v>
      </c>
      <c r="K372" s="5">
        <v>10000</v>
      </c>
      <c r="L372" s="5">
        <v>0</v>
      </c>
      <c r="M372" s="5">
        <v>0</v>
      </c>
      <c r="N372" s="5">
        <v>0</v>
      </c>
      <c r="O372" s="2">
        <v>0</v>
      </c>
      <c r="P372" s="2">
        <v>0</v>
      </c>
    </row>
    <row r="373" spans="1:16" x14ac:dyDescent="0.15">
      <c r="A373" s="5">
        <v>10370</v>
      </c>
      <c r="B373" s="5">
        <v>11030</v>
      </c>
      <c r="C373" s="5" t="s">
        <v>38</v>
      </c>
      <c r="D373" s="5">
        <v>1</v>
      </c>
      <c r="E373" s="5">
        <v>0</v>
      </c>
      <c r="F373" s="5">
        <v>68</v>
      </c>
      <c r="G373" s="5">
        <v>15000</v>
      </c>
      <c r="H373" s="5">
        <v>5</v>
      </c>
      <c r="I373" s="5">
        <v>0</v>
      </c>
      <c r="J373" s="5" t="str">
        <f t="shared" si="5"/>
        <v>1103068</v>
      </c>
      <c r="K373" s="5">
        <v>10000</v>
      </c>
      <c r="L373" s="5">
        <v>0</v>
      </c>
      <c r="M373" s="5">
        <v>0</v>
      </c>
      <c r="N373" s="5">
        <v>0</v>
      </c>
      <c r="O373" s="2">
        <v>0</v>
      </c>
      <c r="P373" s="2">
        <v>0</v>
      </c>
    </row>
    <row r="374" spans="1:16" x14ac:dyDescent="0.15">
      <c r="A374" s="5">
        <v>10371</v>
      </c>
      <c r="B374" s="5">
        <v>11030</v>
      </c>
      <c r="C374" s="5" t="s">
        <v>38</v>
      </c>
      <c r="D374" s="5">
        <v>1</v>
      </c>
      <c r="E374" s="5">
        <v>0</v>
      </c>
      <c r="F374" s="5">
        <v>69</v>
      </c>
      <c r="G374" s="5">
        <v>15000</v>
      </c>
      <c r="H374" s="5">
        <v>5</v>
      </c>
      <c r="I374" s="5">
        <v>0</v>
      </c>
      <c r="J374" s="5" t="str">
        <f t="shared" si="5"/>
        <v>1103069</v>
      </c>
      <c r="K374" s="5">
        <v>10000</v>
      </c>
      <c r="L374" s="5">
        <v>0</v>
      </c>
      <c r="M374" s="5">
        <v>0</v>
      </c>
      <c r="N374" s="5">
        <v>0</v>
      </c>
      <c r="O374" s="2">
        <v>0</v>
      </c>
      <c r="P374" s="2">
        <v>0</v>
      </c>
    </row>
    <row r="375" spans="1:16" x14ac:dyDescent="0.15">
      <c r="A375" s="5">
        <v>10372</v>
      </c>
      <c r="B375" s="5">
        <v>11030</v>
      </c>
      <c r="C375" s="5" t="s">
        <v>38</v>
      </c>
      <c r="D375" s="5">
        <v>1</v>
      </c>
      <c r="E375" s="5">
        <v>0</v>
      </c>
      <c r="F375" s="5">
        <v>70</v>
      </c>
      <c r="G375" s="5">
        <v>15000</v>
      </c>
      <c r="H375" s="5">
        <v>5</v>
      </c>
      <c r="I375" s="5">
        <v>0</v>
      </c>
      <c r="J375" s="5" t="str">
        <f t="shared" si="5"/>
        <v>1103070</v>
      </c>
      <c r="K375" s="5">
        <v>10000</v>
      </c>
      <c r="L375" s="5">
        <v>0</v>
      </c>
      <c r="M375" s="5">
        <v>0</v>
      </c>
      <c r="N375" s="5">
        <v>0</v>
      </c>
      <c r="O375" s="2">
        <v>0</v>
      </c>
      <c r="P375" s="2">
        <v>0</v>
      </c>
    </row>
    <row r="376" spans="1:16" x14ac:dyDescent="0.15">
      <c r="A376" s="5">
        <v>10373</v>
      </c>
      <c r="B376" s="5">
        <v>11030</v>
      </c>
      <c r="C376" s="5" t="s">
        <v>38</v>
      </c>
      <c r="D376" s="5">
        <v>1</v>
      </c>
      <c r="E376" s="5">
        <v>0</v>
      </c>
      <c r="F376" s="5">
        <v>71</v>
      </c>
      <c r="G376" s="5">
        <v>15000</v>
      </c>
      <c r="H376" s="5">
        <v>5</v>
      </c>
      <c r="I376" s="5">
        <v>0</v>
      </c>
      <c r="J376" s="5" t="str">
        <f t="shared" si="5"/>
        <v>1103071</v>
      </c>
      <c r="K376" s="5">
        <v>10000</v>
      </c>
      <c r="L376" s="5">
        <v>0</v>
      </c>
      <c r="M376" s="5">
        <v>0</v>
      </c>
      <c r="N376" s="5">
        <v>0</v>
      </c>
      <c r="O376" s="2">
        <v>0</v>
      </c>
      <c r="P376" s="2">
        <v>0</v>
      </c>
    </row>
    <row r="377" spans="1:16" x14ac:dyDescent="0.15">
      <c r="A377" s="5">
        <v>10374</v>
      </c>
      <c r="B377" s="5">
        <v>11030</v>
      </c>
      <c r="C377" s="5" t="s">
        <v>38</v>
      </c>
      <c r="D377" s="5">
        <v>1</v>
      </c>
      <c r="E377" s="5">
        <v>0</v>
      </c>
      <c r="F377" s="5">
        <v>72</v>
      </c>
      <c r="G377" s="5">
        <v>15000</v>
      </c>
      <c r="H377" s="5">
        <v>5</v>
      </c>
      <c r="I377" s="5">
        <v>0</v>
      </c>
      <c r="J377" s="5" t="str">
        <f t="shared" si="5"/>
        <v>1103072</v>
      </c>
      <c r="K377" s="5">
        <v>10000</v>
      </c>
      <c r="L377" s="5">
        <v>0</v>
      </c>
      <c r="M377" s="5">
        <v>0</v>
      </c>
      <c r="N377" s="5">
        <v>0</v>
      </c>
      <c r="O377" s="2">
        <v>0</v>
      </c>
      <c r="P377" s="2">
        <v>0</v>
      </c>
    </row>
    <row r="378" spans="1:16" x14ac:dyDescent="0.15">
      <c r="A378" s="5">
        <v>10375</v>
      </c>
      <c r="B378" s="5">
        <v>11030</v>
      </c>
      <c r="C378" s="5" t="s">
        <v>38</v>
      </c>
      <c r="D378" s="5">
        <v>1</v>
      </c>
      <c r="E378" s="5">
        <v>0</v>
      </c>
      <c r="F378" s="5">
        <v>73</v>
      </c>
      <c r="G378" s="5">
        <v>15000</v>
      </c>
      <c r="H378" s="5">
        <v>5</v>
      </c>
      <c r="I378" s="5">
        <v>0</v>
      </c>
      <c r="J378" s="5" t="str">
        <f t="shared" si="5"/>
        <v>1103073</v>
      </c>
      <c r="K378" s="5">
        <v>10000</v>
      </c>
      <c r="L378" s="5">
        <v>0</v>
      </c>
      <c r="M378" s="5">
        <v>0</v>
      </c>
      <c r="N378" s="5">
        <v>0</v>
      </c>
      <c r="O378" s="2">
        <v>0</v>
      </c>
      <c r="P378" s="2">
        <v>0</v>
      </c>
    </row>
    <row r="379" spans="1:16" x14ac:dyDescent="0.15">
      <c r="A379" s="5">
        <v>10376</v>
      </c>
      <c r="B379" s="5">
        <v>11030</v>
      </c>
      <c r="C379" s="5" t="s">
        <v>38</v>
      </c>
      <c r="D379" s="5">
        <v>1</v>
      </c>
      <c r="E379" s="5">
        <v>0</v>
      </c>
      <c r="F379" s="5">
        <v>74</v>
      </c>
      <c r="G379" s="5">
        <v>15000</v>
      </c>
      <c r="H379" s="5">
        <v>5</v>
      </c>
      <c r="I379" s="5">
        <v>0</v>
      </c>
      <c r="J379" s="5" t="str">
        <f t="shared" si="5"/>
        <v>1103074</v>
      </c>
      <c r="K379" s="5">
        <v>10000</v>
      </c>
      <c r="L379" s="5">
        <v>0</v>
      </c>
      <c r="M379" s="5">
        <v>0</v>
      </c>
      <c r="N379" s="5">
        <v>0</v>
      </c>
      <c r="O379" s="2">
        <v>0</v>
      </c>
      <c r="P379" s="2">
        <v>0</v>
      </c>
    </row>
    <row r="380" spans="1:16" x14ac:dyDescent="0.15">
      <c r="A380" s="5">
        <v>10377</v>
      </c>
      <c r="B380" s="5">
        <v>11030</v>
      </c>
      <c r="C380" s="5" t="s">
        <v>38</v>
      </c>
      <c r="D380" s="5">
        <v>1</v>
      </c>
      <c r="E380" s="5">
        <v>0</v>
      </c>
      <c r="F380" s="5">
        <v>75</v>
      </c>
      <c r="G380" s="5">
        <v>15000</v>
      </c>
      <c r="H380" s="5">
        <v>5</v>
      </c>
      <c r="I380" s="5">
        <v>0</v>
      </c>
      <c r="J380" s="5" t="str">
        <f t="shared" si="5"/>
        <v>1103075</v>
      </c>
      <c r="K380" s="5">
        <v>10000</v>
      </c>
      <c r="L380" s="5">
        <v>0</v>
      </c>
      <c r="M380" s="5">
        <v>0</v>
      </c>
      <c r="N380" s="5">
        <v>0</v>
      </c>
      <c r="O380" s="2">
        <v>0</v>
      </c>
      <c r="P380" s="2">
        <v>0</v>
      </c>
    </row>
    <row r="381" spans="1:16" x14ac:dyDescent="0.15">
      <c r="A381" s="5">
        <v>10378</v>
      </c>
      <c r="B381" s="5">
        <v>11030</v>
      </c>
      <c r="C381" s="5" t="s">
        <v>38</v>
      </c>
      <c r="D381" s="5">
        <v>1</v>
      </c>
      <c r="E381" s="5">
        <v>0</v>
      </c>
      <c r="F381" s="5">
        <v>76</v>
      </c>
      <c r="G381" s="5">
        <v>15000</v>
      </c>
      <c r="H381" s="5">
        <v>5</v>
      </c>
      <c r="I381" s="5">
        <v>0</v>
      </c>
      <c r="J381" s="5" t="str">
        <f t="shared" si="5"/>
        <v>1103076</v>
      </c>
      <c r="K381" s="5">
        <v>10000</v>
      </c>
      <c r="L381" s="5">
        <v>0</v>
      </c>
      <c r="M381" s="5">
        <v>0</v>
      </c>
      <c r="N381" s="5">
        <v>0</v>
      </c>
      <c r="O381" s="2">
        <v>0</v>
      </c>
      <c r="P381" s="2">
        <v>0</v>
      </c>
    </row>
    <row r="382" spans="1:16" x14ac:dyDescent="0.15">
      <c r="A382" s="5">
        <v>10379</v>
      </c>
      <c r="B382" s="5">
        <v>11030</v>
      </c>
      <c r="C382" s="5" t="s">
        <v>38</v>
      </c>
      <c r="D382" s="5">
        <v>1</v>
      </c>
      <c r="E382" s="5">
        <v>0</v>
      </c>
      <c r="F382" s="5">
        <v>77</v>
      </c>
      <c r="G382" s="5">
        <v>15000</v>
      </c>
      <c r="H382" s="5">
        <v>5</v>
      </c>
      <c r="I382" s="5">
        <v>0</v>
      </c>
      <c r="J382" s="5" t="str">
        <f t="shared" si="5"/>
        <v>1103077</v>
      </c>
      <c r="K382" s="5">
        <v>10000</v>
      </c>
      <c r="L382" s="5">
        <v>0</v>
      </c>
      <c r="M382" s="5">
        <v>0</v>
      </c>
      <c r="N382" s="5">
        <v>0</v>
      </c>
      <c r="O382" s="2">
        <v>0</v>
      </c>
      <c r="P382" s="2">
        <v>0</v>
      </c>
    </row>
    <row r="383" spans="1:16" x14ac:dyDescent="0.15">
      <c r="A383" s="5">
        <v>10380</v>
      </c>
      <c r="B383" s="5">
        <v>11030</v>
      </c>
      <c r="C383" s="5" t="s">
        <v>38</v>
      </c>
      <c r="D383" s="5">
        <v>1</v>
      </c>
      <c r="E383" s="5">
        <v>0</v>
      </c>
      <c r="F383" s="5">
        <v>78</v>
      </c>
      <c r="G383" s="5">
        <v>15000</v>
      </c>
      <c r="H383" s="5">
        <v>5</v>
      </c>
      <c r="I383" s="5">
        <v>0</v>
      </c>
      <c r="J383" s="5" t="str">
        <f t="shared" si="5"/>
        <v>1103078</v>
      </c>
      <c r="K383" s="5">
        <v>10000</v>
      </c>
      <c r="L383" s="5">
        <v>0</v>
      </c>
      <c r="M383" s="5">
        <v>0</v>
      </c>
      <c r="N383" s="5">
        <v>0</v>
      </c>
      <c r="O383" s="2">
        <v>0</v>
      </c>
      <c r="P383" s="2">
        <v>0</v>
      </c>
    </row>
    <row r="384" spans="1:16" x14ac:dyDescent="0.15">
      <c r="A384" s="5">
        <v>10381</v>
      </c>
      <c r="B384" s="5">
        <v>11030</v>
      </c>
      <c r="C384" s="5" t="s">
        <v>38</v>
      </c>
      <c r="D384" s="5">
        <v>1</v>
      </c>
      <c r="E384" s="5">
        <v>0</v>
      </c>
      <c r="F384" s="5">
        <v>79</v>
      </c>
      <c r="G384" s="5">
        <v>15000</v>
      </c>
      <c r="H384" s="5">
        <v>5</v>
      </c>
      <c r="I384" s="5">
        <v>0</v>
      </c>
      <c r="J384" s="5" t="str">
        <f t="shared" si="5"/>
        <v>1103079</v>
      </c>
      <c r="K384" s="5">
        <v>10000</v>
      </c>
      <c r="L384" s="5">
        <v>0</v>
      </c>
      <c r="M384" s="5">
        <v>0</v>
      </c>
      <c r="N384" s="5">
        <v>0</v>
      </c>
      <c r="O384" s="2">
        <v>0</v>
      </c>
      <c r="P384" s="2">
        <v>0</v>
      </c>
    </row>
    <row r="385" spans="1:16" x14ac:dyDescent="0.15">
      <c r="A385" s="5">
        <v>10382</v>
      </c>
      <c r="B385" s="5">
        <v>11030</v>
      </c>
      <c r="C385" s="5" t="s">
        <v>38</v>
      </c>
      <c r="D385" s="5">
        <v>1</v>
      </c>
      <c r="E385" s="5">
        <v>0</v>
      </c>
      <c r="F385" s="5">
        <v>80</v>
      </c>
      <c r="G385" s="5">
        <v>15000</v>
      </c>
      <c r="H385" s="5">
        <v>5</v>
      </c>
      <c r="I385" s="5">
        <v>0</v>
      </c>
      <c r="J385" s="5" t="str">
        <f t="shared" si="5"/>
        <v>1103080</v>
      </c>
      <c r="K385" s="5">
        <v>10000</v>
      </c>
      <c r="L385" s="5">
        <v>0</v>
      </c>
      <c r="M385" s="5">
        <v>0</v>
      </c>
      <c r="N385" s="5">
        <v>0</v>
      </c>
      <c r="O385" s="2">
        <v>0</v>
      </c>
      <c r="P385" s="2">
        <v>0</v>
      </c>
    </row>
    <row r="386" spans="1:16" x14ac:dyDescent="0.15">
      <c r="A386" s="5">
        <v>10383</v>
      </c>
      <c r="B386" s="5">
        <v>11030</v>
      </c>
      <c r="C386" s="5" t="s">
        <v>38</v>
      </c>
      <c r="D386" s="5">
        <v>1</v>
      </c>
      <c r="E386" s="5">
        <v>0</v>
      </c>
      <c r="F386" s="5">
        <v>81</v>
      </c>
      <c r="G386" s="5">
        <v>15000</v>
      </c>
      <c r="H386" s="5">
        <v>5</v>
      </c>
      <c r="I386" s="5">
        <v>0</v>
      </c>
      <c r="J386" s="5" t="str">
        <f t="shared" si="5"/>
        <v>1103081</v>
      </c>
      <c r="K386" s="5">
        <v>10000</v>
      </c>
      <c r="L386" s="5">
        <v>0</v>
      </c>
      <c r="M386" s="5">
        <v>0</v>
      </c>
      <c r="N386" s="5">
        <v>0</v>
      </c>
      <c r="O386" s="2">
        <v>0</v>
      </c>
      <c r="P386" s="2">
        <v>0</v>
      </c>
    </row>
    <row r="387" spans="1:16" x14ac:dyDescent="0.15">
      <c r="A387" s="5">
        <v>10384</v>
      </c>
      <c r="B387" s="5">
        <v>11030</v>
      </c>
      <c r="C387" s="5" t="s">
        <v>38</v>
      </c>
      <c r="D387" s="5">
        <v>1</v>
      </c>
      <c r="E387" s="5">
        <v>0</v>
      </c>
      <c r="F387" s="5">
        <v>82</v>
      </c>
      <c r="G387" s="5">
        <v>15000</v>
      </c>
      <c r="H387" s="5">
        <v>5</v>
      </c>
      <c r="I387" s="5">
        <v>0</v>
      </c>
      <c r="J387" s="5" t="str">
        <f t="shared" si="5"/>
        <v>1103082</v>
      </c>
      <c r="K387" s="5">
        <v>10000</v>
      </c>
      <c r="L387" s="5">
        <v>0</v>
      </c>
      <c r="M387" s="5">
        <v>0</v>
      </c>
      <c r="N387" s="5">
        <v>0</v>
      </c>
      <c r="O387" s="2">
        <v>0</v>
      </c>
      <c r="P387" s="2">
        <v>0</v>
      </c>
    </row>
    <row r="388" spans="1:16" x14ac:dyDescent="0.15">
      <c r="A388" s="5">
        <v>10385</v>
      </c>
      <c r="B388" s="5">
        <v>11030</v>
      </c>
      <c r="C388" s="5" t="s">
        <v>38</v>
      </c>
      <c r="D388" s="5">
        <v>1</v>
      </c>
      <c r="E388" s="5">
        <v>0</v>
      </c>
      <c r="F388" s="5">
        <v>83</v>
      </c>
      <c r="G388" s="5">
        <v>15000</v>
      </c>
      <c r="H388" s="5">
        <v>5</v>
      </c>
      <c r="I388" s="5">
        <v>0</v>
      </c>
      <c r="J388" s="5" t="str">
        <f t="shared" si="5"/>
        <v>1103083</v>
      </c>
      <c r="K388" s="5">
        <v>10000</v>
      </c>
      <c r="L388" s="5">
        <v>0</v>
      </c>
      <c r="M388" s="5">
        <v>0</v>
      </c>
      <c r="N388" s="5">
        <v>0</v>
      </c>
      <c r="O388" s="2">
        <v>0</v>
      </c>
      <c r="P388" s="2">
        <v>0</v>
      </c>
    </row>
    <row r="389" spans="1:16" x14ac:dyDescent="0.15">
      <c r="A389" s="5">
        <v>10386</v>
      </c>
      <c r="B389" s="5">
        <v>11030</v>
      </c>
      <c r="C389" s="5" t="s">
        <v>38</v>
      </c>
      <c r="D389" s="5">
        <v>1</v>
      </c>
      <c r="E389" s="5">
        <v>0</v>
      </c>
      <c r="F389" s="5">
        <v>84</v>
      </c>
      <c r="G389" s="5">
        <v>15000</v>
      </c>
      <c r="H389" s="5">
        <v>5</v>
      </c>
      <c r="I389" s="5">
        <v>0</v>
      </c>
      <c r="J389" s="5" t="str">
        <f t="shared" ref="J389:J452" si="6">B389&amp;F389</f>
        <v>1103084</v>
      </c>
      <c r="K389" s="5">
        <v>10000</v>
      </c>
      <c r="L389" s="5">
        <v>0</v>
      </c>
      <c r="M389" s="5">
        <v>0</v>
      </c>
      <c r="N389" s="5">
        <v>0</v>
      </c>
      <c r="O389" s="2">
        <v>0</v>
      </c>
      <c r="P389" s="2">
        <v>0</v>
      </c>
    </row>
    <row r="390" spans="1:16" x14ac:dyDescent="0.15">
      <c r="A390" s="5">
        <v>10387</v>
      </c>
      <c r="B390" s="5">
        <v>11030</v>
      </c>
      <c r="C390" s="5" t="s">
        <v>38</v>
      </c>
      <c r="D390" s="5">
        <v>1</v>
      </c>
      <c r="E390" s="5">
        <v>0</v>
      </c>
      <c r="F390" s="5">
        <v>85</v>
      </c>
      <c r="G390" s="5">
        <v>15000</v>
      </c>
      <c r="H390" s="5">
        <v>5</v>
      </c>
      <c r="I390" s="5">
        <v>0</v>
      </c>
      <c r="J390" s="5" t="str">
        <f t="shared" si="6"/>
        <v>1103085</v>
      </c>
      <c r="K390" s="5">
        <v>10000</v>
      </c>
      <c r="L390" s="5">
        <v>0</v>
      </c>
      <c r="M390" s="5">
        <v>0</v>
      </c>
      <c r="N390" s="5">
        <v>0</v>
      </c>
      <c r="O390" s="2">
        <v>0</v>
      </c>
      <c r="P390" s="2">
        <v>0</v>
      </c>
    </row>
    <row r="391" spans="1:16" x14ac:dyDescent="0.15">
      <c r="A391" s="5">
        <v>10388</v>
      </c>
      <c r="B391" s="5">
        <v>11030</v>
      </c>
      <c r="C391" s="5" t="s">
        <v>38</v>
      </c>
      <c r="D391" s="5">
        <v>1</v>
      </c>
      <c r="E391" s="5">
        <v>0</v>
      </c>
      <c r="F391" s="5">
        <v>86</v>
      </c>
      <c r="G391" s="5">
        <v>15000</v>
      </c>
      <c r="H391" s="5">
        <v>5</v>
      </c>
      <c r="I391" s="5">
        <v>0</v>
      </c>
      <c r="J391" s="5" t="str">
        <f t="shared" si="6"/>
        <v>1103086</v>
      </c>
      <c r="K391" s="5">
        <v>10000</v>
      </c>
      <c r="L391" s="5">
        <v>0</v>
      </c>
      <c r="M391" s="5">
        <v>0</v>
      </c>
      <c r="N391" s="5">
        <v>0</v>
      </c>
      <c r="O391" s="2">
        <v>0</v>
      </c>
      <c r="P391" s="2">
        <v>0</v>
      </c>
    </row>
    <row r="392" spans="1:16" x14ac:dyDescent="0.15">
      <c r="A392" s="5">
        <v>10389</v>
      </c>
      <c r="B392" s="5">
        <v>11030</v>
      </c>
      <c r="C392" s="5" t="s">
        <v>38</v>
      </c>
      <c r="D392" s="5">
        <v>1</v>
      </c>
      <c r="E392" s="5">
        <v>0</v>
      </c>
      <c r="F392" s="5">
        <v>87</v>
      </c>
      <c r="G392" s="5">
        <v>15000</v>
      </c>
      <c r="H392" s="5">
        <v>5</v>
      </c>
      <c r="I392" s="5">
        <v>0</v>
      </c>
      <c r="J392" s="5" t="str">
        <f t="shared" si="6"/>
        <v>1103087</v>
      </c>
      <c r="K392" s="5">
        <v>10000</v>
      </c>
      <c r="L392" s="5">
        <v>0</v>
      </c>
      <c r="M392" s="5">
        <v>0</v>
      </c>
      <c r="N392" s="5">
        <v>0</v>
      </c>
      <c r="O392" s="2">
        <v>0</v>
      </c>
      <c r="P392" s="2">
        <v>0</v>
      </c>
    </row>
    <row r="393" spans="1:16" x14ac:dyDescent="0.15">
      <c r="A393" s="5">
        <v>10390</v>
      </c>
      <c r="B393" s="5">
        <v>11030</v>
      </c>
      <c r="C393" s="5" t="s">
        <v>38</v>
      </c>
      <c r="D393" s="5">
        <v>1</v>
      </c>
      <c r="E393" s="5">
        <v>0</v>
      </c>
      <c r="F393" s="5">
        <v>88</v>
      </c>
      <c r="G393" s="5">
        <v>15000</v>
      </c>
      <c r="H393" s="5">
        <v>5</v>
      </c>
      <c r="I393" s="5">
        <v>0</v>
      </c>
      <c r="J393" s="5" t="str">
        <f t="shared" si="6"/>
        <v>1103088</v>
      </c>
      <c r="K393" s="5">
        <v>10000</v>
      </c>
      <c r="L393" s="5">
        <v>0</v>
      </c>
      <c r="M393" s="5">
        <v>0</v>
      </c>
      <c r="N393" s="5">
        <v>0</v>
      </c>
      <c r="O393" s="2">
        <v>0</v>
      </c>
      <c r="P393" s="2">
        <v>0</v>
      </c>
    </row>
    <row r="394" spans="1:16" x14ac:dyDescent="0.15">
      <c r="A394" s="5">
        <v>10391</v>
      </c>
      <c r="B394" s="5">
        <v>11030</v>
      </c>
      <c r="C394" s="5" t="s">
        <v>38</v>
      </c>
      <c r="D394" s="5">
        <v>1</v>
      </c>
      <c r="E394" s="5">
        <v>0</v>
      </c>
      <c r="F394" s="5">
        <v>89</v>
      </c>
      <c r="G394" s="5">
        <v>15000</v>
      </c>
      <c r="H394" s="5">
        <v>5</v>
      </c>
      <c r="I394" s="5">
        <v>0</v>
      </c>
      <c r="J394" s="5" t="str">
        <f t="shared" si="6"/>
        <v>1103089</v>
      </c>
      <c r="K394" s="5">
        <v>10000</v>
      </c>
      <c r="L394" s="5">
        <v>0</v>
      </c>
      <c r="M394" s="5">
        <v>0</v>
      </c>
      <c r="N394" s="5">
        <v>0</v>
      </c>
      <c r="O394" s="2">
        <v>0</v>
      </c>
      <c r="P394" s="2">
        <v>0</v>
      </c>
    </row>
    <row r="395" spans="1:16" x14ac:dyDescent="0.15">
      <c r="A395" s="5">
        <v>10392</v>
      </c>
      <c r="B395" s="5">
        <v>11030</v>
      </c>
      <c r="C395" s="5" t="s">
        <v>38</v>
      </c>
      <c r="D395" s="5">
        <v>1</v>
      </c>
      <c r="E395" s="5">
        <v>0</v>
      </c>
      <c r="F395" s="5">
        <v>90</v>
      </c>
      <c r="G395" s="5">
        <v>15000</v>
      </c>
      <c r="H395" s="5">
        <v>5</v>
      </c>
      <c r="I395" s="5">
        <v>0</v>
      </c>
      <c r="J395" s="5" t="str">
        <f t="shared" si="6"/>
        <v>1103090</v>
      </c>
      <c r="K395" s="5">
        <v>10000</v>
      </c>
      <c r="L395" s="5">
        <v>0</v>
      </c>
      <c r="M395" s="5">
        <v>0</v>
      </c>
      <c r="N395" s="5">
        <v>0</v>
      </c>
      <c r="O395" s="2">
        <v>0</v>
      </c>
      <c r="P395" s="2">
        <v>0</v>
      </c>
    </row>
    <row r="396" spans="1:16" x14ac:dyDescent="0.15">
      <c r="A396" s="5">
        <v>10393</v>
      </c>
      <c r="B396" s="5">
        <v>11030</v>
      </c>
      <c r="C396" s="5" t="s">
        <v>38</v>
      </c>
      <c r="D396" s="5">
        <v>1</v>
      </c>
      <c r="E396" s="5">
        <v>0</v>
      </c>
      <c r="F396" s="5">
        <v>91</v>
      </c>
      <c r="G396" s="5">
        <v>15000</v>
      </c>
      <c r="H396" s="5">
        <v>5</v>
      </c>
      <c r="I396" s="5">
        <v>0</v>
      </c>
      <c r="J396" s="5" t="str">
        <f t="shared" si="6"/>
        <v>1103091</v>
      </c>
      <c r="K396" s="5">
        <v>10000</v>
      </c>
      <c r="L396" s="5">
        <v>0</v>
      </c>
      <c r="M396" s="5">
        <v>0</v>
      </c>
      <c r="N396" s="5">
        <v>0</v>
      </c>
      <c r="O396" s="2">
        <v>0</v>
      </c>
      <c r="P396" s="2">
        <v>0</v>
      </c>
    </row>
    <row r="397" spans="1:16" x14ac:dyDescent="0.15">
      <c r="A397" s="5">
        <v>10394</v>
      </c>
      <c r="B397" s="5">
        <v>11030</v>
      </c>
      <c r="C397" s="5" t="s">
        <v>38</v>
      </c>
      <c r="D397" s="5">
        <v>1</v>
      </c>
      <c r="E397" s="5">
        <v>0</v>
      </c>
      <c r="F397" s="5">
        <v>92</v>
      </c>
      <c r="G397" s="5">
        <v>15000</v>
      </c>
      <c r="H397" s="5">
        <v>5</v>
      </c>
      <c r="I397" s="5">
        <v>0</v>
      </c>
      <c r="J397" s="5" t="str">
        <f t="shared" si="6"/>
        <v>1103092</v>
      </c>
      <c r="K397" s="5">
        <v>10000</v>
      </c>
      <c r="L397" s="5">
        <v>0</v>
      </c>
      <c r="M397" s="5">
        <v>0</v>
      </c>
      <c r="N397" s="5">
        <v>0</v>
      </c>
      <c r="O397" s="2">
        <v>0</v>
      </c>
      <c r="P397" s="2">
        <v>0</v>
      </c>
    </row>
    <row r="398" spans="1:16" x14ac:dyDescent="0.15">
      <c r="A398" s="5">
        <v>10395</v>
      </c>
      <c r="B398" s="5">
        <v>11030</v>
      </c>
      <c r="C398" s="5" t="s">
        <v>38</v>
      </c>
      <c r="D398" s="5">
        <v>1</v>
      </c>
      <c r="E398" s="5">
        <v>0</v>
      </c>
      <c r="F398" s="5">
        <v>93</v>
      </c>
      <c r="G398" s="5">
        <v>15000</v>
      </c>
      <c r="H398" s="5">
        <v>5</v>
      </c>
      <c r="I398" s="5">
        <v>0</v>
      </c>
      <c r="J398" s="5" t="str">
        <f t="shared" si="6"/>
        <v>1103093</v>
      </c>
      <c r="K398" s="5">
        <v>10000</v>
      </c>
      <c r="L398" s="5">
        <v>0</v>
      </c>
      <c r="M398" s="5">
        <v>0</v>
      </c>
      <c r="N398" s="5">
        <v>0</v>
      </c>
      <c r="O398" s="2">
        <v>0</v>
      </c>
      <c r="P398" s="2">
        <v>0</v>
      </c>
    </row>
    <row r="399" spans="1:16" x14ac:dyDescent="0.15">
      <c r="A399" s="5">
        <v>10396</v>
      </c>
      <c r="B399" s="5">
        <v>11030</v>
      </c>
      <c r="C399" s="5" t="s">
        <v>38</v>
      </c>
      <c r="D399" s="5">
        <v>1</v>
      </c>
      <c r="E399" s="5">
        <v>0</v>
      </c>
      <c r="F399" s="5">
        <v>94</v>
      </c>
      <c r="G399" s="5">
        <v>15000</v>
      </c>
      <c r="H399" s="5">
        <v>5</v>
      </c>
      <c r="I399" s="5">
        <v>0</v>
      </c>
      <c r="J399" s="5" t="str">
        <f t="shared" si="6"/>
        <v>1103094</v>
      </c>
      <c r="K399" s="5">
        <v>10000</v>
      </c>
      <c r="L399" s="5">
        <v>0</v>
      </c>
      <c r="M399" s="5">
        <v>0</v>
      </c>
      <c r="N399" s="5">
        <v>0</v>
      </c>
      <c r="O399" s="2">
        <v>0</v>
      </c>
      <c r="P399" s="2">
        <v>0</v>
      </c>
    </row>
    <row r="400" spans="1:16" x14ac:dyDescent="0.15">
      <c r="A400" s="5">
        <v>10397</v>
      </c>
      <c r="B400" s="5">
        <v>11030</v>
      </c>
      <c r="C400" s="5" t="s">
        <v>38</v>
      </c>
      <c r="D400" s="5">
        <v>1</v>
      </c>
      <c r="E400" s="5">
        <v>0</v>
      </c>
      <c r="F400" s="5">
        <v>95</v>
      </c>
      <c r="G400" s="5">
        <v>15000</v>
      </c>
      <c r="H400" s="5">
        <v>5</v>
      </c>
      <c r="I400" s="5">
        <v>0</v>
      </c>
      <c r="J400" s="5" t="str">
        <f t="shared" si="6"/>
        <v>1103095</v>
      </c>
      <c r="K400" s="5">
        <v>10000</v>
      </c>
      <c r="L400" s="5">
        <v>0</v>
      </c>
      <c r="M400" s="5">
        <v>0</v>
      </c>
      <c r="N400" s="5">
        <v>0</v>
      </c>
      <c r="O400" s="2">
        <v>0</v>
      </c>
      <c r="P400" s="2">
        <v>0</v>
      </c>
    </row>
    <row r="401" spans="1:16" x14ac:dyDescent="0.15">
      <c r="A401" s="5">
        <v>10398</v>
      </c>
      <c r="B401" s="5">
        <v>11030</v>
      </c>
      <c r="C401" s="5" t="s">
        <v>38</v>
      </c>
      <c r="D401" s="5">
        <v>1</v>
      </c>
      <c r="E401" s="5">
        <v>0</v>
      </c>
      <c r="F401" s="5">
        <v>96</v>
      </c>
      <c r="G401" s="5">
        <v>15000</v>
      </c>
      <c r="H401" s="5">
        <v>5</v>
      </c>
      <c r="I401" s="5">
        <v>0</v>
      </c>
      <c r="J401" s="5" t="str">
        <f t="shared" si="6"/>
        <v>1103096</v>
      </c>
      <c r="K401" s="5">
        <v>10000</v>
      </c>
      <c r="L401" s="5">
        <v>0</v>
      </c>
      <c r="M401" s="5">
        <v>0</v>
      </c>
      <c r="N401" s="5">
        <v>0</v>
      </c>
      <c r="O401" s="2">
        <v>0</v>
      </c>
      <c r="P401" s="2">
        <v>0</v>
      </c>
    </row>
    <row r="402" spans="1:16" x14ac:dyDescent="0.15">
      <c r="A402" s="5">
        <v>10399</v>
      </c>
      <c r="B402" s="5">
        <v>11030</v>
      </c>
      <c r="C402" s="5" t="s">
        <v>38</v>
      </c>
      <c r="D402" s="5">
        <v>1</v>
      </c>
      <c r="E402" s="5">
        <v>0</v>
      </c>
      <c r="F402" s="5">
        <v>97</v>
      </c>
      <c r="G402" s="5">
        <v>15000</v>
      </c>
      <c r="H402" s="5">
        <v>5</v>
      </c>
      <c r="I402" s="5">
        <v>0</v>
      </c>
      <c r="J402" s="5" t="str">
        <f t="shared" si="6"/>
        <v>1103097</v>
      </c>
      <c r="K402" s="5">
        <v>10000</v>
      </c>
      <c r="L402" s="5">
        <v>0</v>
      </c>
      <c r="M402" s="5">
        <v>0</v>
      </c>
      <c r="N402" s="5">
        <v>0</v>
      </c>
      <c r="O402" s="2">
        <v>0</v>
      </c>
      <c r="P402" s="2">
        <v>0</v>
      </c>
    </row>
    <row r="403" spans="1:16" x14ac:dyDescent="0.15">
      <c r="A403" s="5">
        <v>10400</v>
      </c>
      <c r="B403" s="5">
        <v>11030</v>
      </c>
      <c r="C403" s="5" t="s">
        <v>38</v>
      </c>
      <c r="D403" s="5">
        <v>1</v>
      </c>
      <c r="E403" s="5">
        <v>0</v>
      </c>
      <c r="F403" s="5">
        <v>98</v>
      </c>
      <c r="G403" s="5">
        <v>15000</v>
      </c>
      <c r="H403" s="5">
        <v>5</v>
      </c>
      <c r="I403" s="5">
        <v>0</v>
      </c>
      <c r="J403" s="5" t="str">
        <f t="shared" si="6"/>
        <v>1103098</v>
      </c>
      <c r="K403" s="5">
        <v>10000</v>
      </c>
      <c r="L403" s="5">
        <v>0</v>
      </c>
      <c r="M403" s="5">
        <v>0</v>
      </c>
      <c r="N403" s="5">
        <v>0</v>
      </c>
      <c r="O403" s="2">
        <v>0</v>
      </c>
      <c r="P403" s="2">
        <v>0</v>
      </c>
    </row>
    <row r="404" spans="1:16" x14ac:dyDescent="0.15">
      <c r="A404" s="5">
        <v>10401</v>
      </c>
      <c r="B404" s="5">
        <v>11030</v>
      </c>
      <c r="C404" s="5" t="s">
        <v>38</v>
      </c>
      <c r="D404" s="5">
        <v>1</v>
      </c>
      <c r="E404" s="5">
        <v>0</v>
      </c>
      <c r="F404" s="5">
        <v>99</v>
      </c>
      <c r="G404" s="5">
        <v>15000</v>
      </c>
      <c r="H404" s="5">
        <v>5</v>
      </c>
      <c r="I404" s="5">
        <v>0</v>
      </c>
      <c r="J404" s="5" t="str">
        <f t="shared" si="6"/>
        <v>1103099</v>
      </c>
      <c r="K404" s="5">
        <v>10000</v>
      </c>
      <c r="L404" s="5">
        <v>0</v>
      </c>
      <c r="M404" s="5">
        <v>0</v>
      </c>
      <c r="N404" s="5">
        <v>0</v>
      </c>
      <c r="O404" s="2">
        <v>0</v>
      </c>
      <c r="P404" s="2">
        <v>0</v>
      </c>
    </row>
    <row r="405" spans="1:16" x14ac:dyDescent="0.15">
      <c r="A405" s="5">
        <v>10402</v>
      </c>
      <c r="B405" s="5">
        <v>11030</v>
      </c>
      <c r="C405" s="5" t="s">
        <v>38</v>
      </c>
      <c r="D405" s="5">
        <v>1</v>
      </c>
      <c r="E405" s="5">
        <v>0</v>
      </c>
      <c r="F405" s="5">
        <v>100</v>
      </c>
      <c r="G405" s="5">
        <v>15000</v>
      </c>
      <c r="H405" s="5">
        <v>5</v>
      </c>
      <c r="I405" s="5">
        <v>0</v>
      </c>
      <c r="J405" s="5" t="str">
        <f t="shared" si="6"/>
        <v>11030100</v>
      </c>
      <c r="K405" s="5">
        <v>10000</v>
      </c>
      <c r="L405" s="5">
        <v>0</v>
      </c>
      <c r="M405" s="5">
        <v>0</v>
      </c>
      <c r="N405" s="5">
        <v>0</v>
      </c>
      <c r="O405" s="2">
        <v>0</v>
      </c>
      <c r="P405" s="2">
        <v>0</v>
      </c>
    </row>
    <row r="406" spans="1:16" x14ac:dyDescent="0.15">
      <c r="A406" s="5">
        <v>10403</v>
      </c>
      <c r="B406" s="5">
        <v>11040</v>
      </c>
      <c r="C406" s="5" t="s">
        <v>39</v>
      </c>
      <c r="D406" s="5">
        <v>1</v>
      </c>
      <c r="E406" s="5">
        <v>0</v>
      </c>
      <c r="F406" s="5">
        <v>1</v>
      </c>
      <c r="G406" s="5">
        <v>18000</v>
      </c>
      <c r="H406" s="5">
        <v>5</v>
      </c>
      <c r="I406" s="5">
        <v>0</v>
      </c>
      <c r="J406" s="5" t="str">
        <f t="shared" si="6"/>
        <v>110401</v>
      </c>
      <c r="K406" s="5">
        <v>10000</v>
      </c>
      <c r="L406" s="5">
        <v>0</v>
      </c>
      <c r="M406" s="5">
        <v>0</v>
      </c>
      <c r="N406" s="5">
        <v>0</v>
      </c>
      <c r="O406" s="2">
        <v>0</v>
      </c>
      <c r="P406" s="2">
        <v>0</v>
      </c>
    </row>
    <row r="407" spans="1:16" x14ac:dyDescent="0.15">
      <c r="A407" s="5">
        <v>10404</v>
      </c>
      <c r="B407" s="5">
        <v>11040</v>
      </c>
      <c r="C407" s="5" t="s">
        <v>39</v>
      </c>
      <c r="D407" s="5">
        <v>1</v>
      </c>
      <c r="E407" s="5">
        <v>0</v>
      </c>
      <c r="F407" s="5">
        <v>2</v>
      </c>
      <c r="G407" s="5">
        <v>18000</v>
      </c>
      <c r="H407" s="5">
        <v>5</v>
      </c>
      <c r="I407" s="5">
        <v>0</v>
      </c>
      <c r="J407" s="5" t="str">
        <f t="shared" si="6"/>
        <v>110402</v>
      </c>
      <c r="K407" s="5">
        <v>10000</v>
      </c>
      <c r="L407" s="5">
        <v>0</v>
      </c>
      <c r="M407" s="5">
        <v>0</v>
      </c>
      <c r="N407" s="5">
        <v>0</v>
      </c>
      <c r="O407" s="2">
        <v>0</v>
      </c>
      <c r="P407" s="2">
        <v>0</v>
      </c>
    </row>
    <row r="408" spans="1:16" x14ac:dyDescent="0.15">
      <c r="A408" s="5">
        <v>10405</v>
      </c>
      <c r="B408" s="5">
        <v>11040</v>
      </c>
      <c r="C408" s="5" t="s">
        <v>39</v>
      </c>
      <c r="D408" s="5">
        <v>1</v>
      </c>
      <c r="E408" s="5">
        <v>0</v>
      </c>
      <c r="F408" s="5">
        <v>3</v>
      </c>
      <c r="G408" s="5">
        <v>18000</v>
      </c>
      <c r="H408" s="5">
        <v>5</v>
      </c>
      <c r="I408" s="5">
        <v>0</v>
      </c>
      <c r="J408" s="5" t="str">
        <f t="shared" si="6"/>
        <v>110403</v>
      </c>
      <c r="K408" s="5">
        <v>10000</v>
      </c>
      <c r="L408" s="5">
        <v>0</v>
      </c>
      <c r="M408" s="5">
        <v>0</v>
      </c>
      <c r="N408" s="5">
        <v>0</v>
      </c>
      <c r="O408" s="2">
        <v>0</v>
      </c>
      <c r="P408" s="2">
        <v>0</v>
      </c>
    </row>
    <row r="409" spans="1:16" x14ac:dyDescent="0.15">
      <c r="A409" s="5">
        <v>10406</v>
      </c>
      <c r="B409" s="5">
        <v>11040</v>
      </c>
      <c r="C409" s="5" t="s">
        <v>39</v>
      </c>
      <c r="D409" s="5">
        <v>1</v>
      </c>
      <c r="E409" s="5">
        <v>0</v>
      </c>
      <c r="F409" s="5">
        <v>4</v>
      </c>
      <c r="G409" s="5">
        <v>18000</v>
      </c>
      <c r="H409" s="5">
        <v>5</v>
      </c>
      <c r="I409" s="5">
        <v>0</v>
      </c>
      <c r="J409" s="5" t="str">
        <f t="shared" si="6"/>
        <v>110404</v>
      </c>
      <c r="K409" s="5">
        <v>10000</v>
      </c>
      <c r="L409" s="5">
        <v>0</v>
      </c>
      <c r="M409" s="5">
        <v>0</v>
      </c>
      <c r="N409" s="5">
        <v>0</v>
      </c>
      <c r="O409" s="2">
        <v>0</v>
      </c>
      <c r="P409" s="2">
        <v>0</v>
      </c>
    </row>
    <row r="410" spans="1:16" x14ac:dyDescent="0.15">
      <c r="A410" s="5">
        <v>10407</v>
      </c>
      <c r="B410" s="5">
        <v>11040</v>
      </c>
      <c r="C410" s="5" t="s">
        <v>39</v>
      </c>
      <c r="D410" s="5">
        <v>1</v>
      </c>
      <c r="E410" s="5">
        <v>0</v>
      </c>
      <c r="F410" s="5">
        <v>5</v>
      </c>
      <c r="G410" s="5">
        <v>18000</v>
      </c>
      <c r="H410" s="5">
        <v>5</v>
      </c>
      <c r="I410" s="5">
        <v>0</v>
      </c>
      <c r="J410" s="5" t="str">
        <f t="shared" si="6"/>
        <v>110405</v>
      </c>
      <c r="K410" s="5">
        <v>10000</v>
      </c>
      <c r="L410" s="5">
        <v>0</v>
      </c>
      <c r="M410" s="5">
        <v>0</v>
      </c>
      <c r="N410" s="5">
        <v>0</v>
      </c>
      <c r="O410" s="2">
        <v>0</v>
      </c>
      <c r="P410" s="2">
        <v>0</v>
      </c>
    </row>
    <row r="411" spans="1:16" x14ac:dyDescent="0.15">
      <c r="A411" s="5">
        <v>10408</v>
      </c>
      <c r="B411" s="5">
        <v>11040</v>
      </c>
      <c r="C411" s="5" t="s">
        <v>39</v>
      </c>
      <c r="D411" s="5">
        <v>1</v>
      </c>
      <c r="E411" s="5">
        <v>0</v>
      </c>
      <c r="F411" s="5">
        <v>6</v>
      </c>
      <c r="G411" s="5">
        <v>18000</v>
      </c>
      <c r="H411" s="5">
        <v>5</v>
      </c>
      <c r="I411" s="5">
        <v>0</v>
      </c>
      <c r="J411" s="5" t="str">
        <f t="shared" si="6"/>
        <v>110406</v>
      </c>
      <c r="K411" s="5">
        <v>10000</v>
      </c>
      <c r="L411" s="5">
        <v>0</v>
      </c>
      <c r="M411" s="5">
        <v>0</v>
      </c>
      <c r="N411" s="5">
        <v>0</v>
      </c>
      <c r="O411" s="2">
        <v>0</v>
      </c>
      <c r="P411" s="2">
        <v>0</v>
      </c>
    </row>
    <row r="412" spans="1:16" x14ac:dyDescent="0.15">
      <c r="A412" s="5">
        <v>10409</v>
      </c>
      <c r="B412" s="5">
        <v>11040</v>
      </c>
      <c r="C412" s="5" t="s">
        <v>39</v>
      </c>
      <c r="D412" s="5">
        <v>1</v>
      </c>
      <c r="E412" s="5">
        <v>0</v>
      </c>
      <c r="F412" s="5">
        <v>7</v>
      </c>
      <c r="G412" s="5">
        <v>18000</v>
      </c>
      <c r="H412" s="5">
        <v>5</v>
      </c>
      <c r="I412" s="5">
        <v>0</v>
      </c>
      <c r="J412" s="5" t="str">
        <f t="shared" si="6"/>
        <v>110407</v>
      </c>
      <c r="K412" s="5">
        <v>10000</v>
      </c>
      <c r="L412" s="5">
        <v>0</v>
      </c>
      <c r="M412" s="5">
        <v>0</v>
      </c>
      <c r="N412" s="5">
        <v>0</v>
      </c>
      <c r="O412" s="2">
        <v>0</v>
      </c>
      <c r="P412" s="2">
        <v>0</v>
      </c>
    </row>
    <row r="413" spans="1:16" x14ac:dyDescent="0.15">
      <c r="A413" s="5">
        <v>10410</v>
      </c>
      <c r="B413" s="5">
        <v>11040</v>
      </c>
      <c r="C413" s="5" t="s">
        <v>39</v>
      </c>
      <c r="D413" s="5">
        <v>1</v>
      </c>
      <c r="E413" s="5">
        <v>0</v>
      </c>
      <c r="F413" s="5">
        <v>8</v>
      </c>
      <c r="G413" s="5">
        <v>18000</v>
      </c>
      <c r="H413" s="5">
        <v>5</v>
      </c>
      <c r="I413" s="5">
        <v>0</v>
      </c>
      <c r="J413" s="5" t="str">
        <f t="shared" si="6"/>
        <v>110408</v>
      </c>
      <c r="K413" s="5">
        <v>10000</v>
      </c>
      <c r="L413" s="5">
        <v>0</v>
      </c>
      <c r="M413" s="5">
        <v>0</v>
      </c>
      <c r="N413" s="5">
        <v>0</v>
      </c>
      <c r="O413" s="2">
        <v>0</v>
      </c>
      <c r="P413" s="2">
        <v>0</v>
      </c>
    </row>
    <row r="414" spans="1:16" x14ac:dyDescent="0.15">
      <c r="A414" s="5">
        <v>10411</v>
      </c>
      <c r="B414" s="5">
        <v>11040</v>
      </c>
      <c r="C414" s="5" t="s">
        <v>39</v>
      </c>
      <c r="D414" s="5">
        <v>1</v>
      </c>
      <c r="E414" s="5">
        <v>0</v>
      </c>
      <c r="F414" s="5">
        <v>9</v>
      </c>
      <c r="G414" s="5">
        <v>18000</v>
      </c>
      <c r="H414" s="5">
        <v>5</v>
      </c>
      <c r="I414" s="5">
        <v>0</v>
      </c>
      <c r="J414" s="5" t="str">
        <f t="shared" si="6"/>
        <v>110409</v>
      </c>
      <c r="K414" s="5">
        <v>10000</v>
      </c>
      <c r="L414" s="5">
        <v>0</v>
      </c>
      <c r="M414" s="5">
        <v>0</v>
      </c>
      <c r="N414" s="5">
        <v>0</v>
      </c>
      <c r="O414" s="2">
        <v>0</v>
      </c>
      <c r="P414" s="2">
        <v>0</v>
      </c>
    </row>
    <row r="415" spans="1:16" x14ac:dyDescent="0.15">
      <c r="A415" s="5">
        <v>10412</v>
      </c>
      <c r="B415" s="5">
        <v>11040</v>
      </c>
      <c r="C415" s="5" t="s">
        <v>39</v>
      </c>
      <c r="D415" s="5">
        <v>1</v>
      </c>
      <c r="E415" s="5">
        <v>0</v>
      </c>
      <c r="F415" s="5">
        <v>10</v>
      </c>
      <c r="G415" s="5">
        <v>18000</v>
      </c>
      <c r="H415" s="5">
        <v>5</v>
      </c>
      <c r="I415" s="5">
        <v>0</v>
      </c>
      <c r="J415" s="5" t="str">
        <f t="shared" si="6"/>
        <v>1104010</v>
      </c>
      <c r="K415" s="5">
        <v>10000</v>
      </c>
      <c r="L415" s="5">
        <v>0</v>
      </c>
      <c r="M415" s="5">
        <v>0</v>
      </c>
      <c r="N415" s="5">
        <v>0</v>
      </c>
      <c r="O415" s="2">
        <v>0</v>
      </c>
      <c r="P415" s="2">
        <v>0</v>
      </c>
    </row>
    <row r="416" spans="1:16" x14ac:dyDescent="0.15">
      <c r="A416" s="5">
        <v>10413</v>
      </c>
      <c r="B416" s="5">
        <v>11040</v>
      </c>
      <c r="C416" s="5" t="s">
        <v>39</v>
      </c>
      <c r="D416" s="5">
        <v>1</v>
      </c>
      <c r="E416" s="5">
        <v>0</v>
      </c>
      <c r="F416" s="5">
        <v>11</v>
      </c>
      <c r="G416" s="5">
        <v>18000</v>
      </c>
      <c r="H416" s="5">
        <v>5</v>
      </c>
      <c r="I416" s="5">
        <v>0</v>
      </c>
      <c r="J416" s="5" t="str">
        <f t="shared" si="6"/>
        <v>1104011</v>
      </c>
      <c r="K416" s="5">
        <v>10000</v>
      </c>
      <c r="L416" s="5">
        <v>0</v>
      </c>
      <c r="M416" s="5">
        <v>0</v>
      </c>
      <c r="N416" s="5">
        <v>0</v>
      </c>
      <c r="O416" s="2">
        <v>0</v>
      </c>
      <c r="P416" s="2">
        <v>0</v>
      </c>
    </row>
    <row r="417" spans="1:16" x14ac:dyDescent="0.15">
      <c r="A417" s="5">
        <v>10414</v>
      </c>
      <c r="B417" s="5">
        <v>11040</v>
      </c>
      <c r="C417" s="5" t="s">
        <v>39</v>
      </c>
      <c r="D417" s="5">
        <v>1</v>
      </c>
      <c r="E417" s="5">
        <v>0</v>
      </c>
      <c r="F417" s="5">
        <v>12</v>
      </c>
      <c r="G417" s="5">
        <v>18000</v>
      </c>
      <c r="H417" s="5">
        <v>5</v>
      </c>
      <c r="I417" s="5">
        <v>0</v>
      </c>
      <c r="J417" s="5" t="str">
        <f t="shared" si="6"/>
        <v>1104012</v>
      </c>
      <c r="K417" s="5">
        <v>10000</v>
      </c>
      <c r="L417" s="5">
        <v>0</v>
      </c>
      <c r="M417" s="5">
        <v>0</v>
      </c>
      <c r="N417" s="5">
        <v>0</v>
      </c>
      <c r="O417" s="2">
        <v>0</v>
      </c>
      <c r="P417" s="2">
        <v>0</v>
      </c>
    </row>
    <row r="418" spans="1:16" x14ac:dyDescent="0.15">
      <c r="A418" s="5">
        <v>10415</v>
      </c>
      <c r="B418" s="5">
        <v>11040</v>
      </c>
      <c r="C418" s="5" t="s">
        <v>39</v>
      </c>
      <c r="D418" s="5">
        <v>1</v>
      </c>
      <c r="E418" s="5">
        <v>0</v>
      </c>
      <c r="F418" s="5">
        <v>13</v>
      </c>
      <c r="G418" s="5">
        <v>18000</v>
      </c>
      <c r="H418" s="5">
        <v>5</v>
      </c>
      <c r="I418" s="5">
        <v>0</v>
      </c>
      <c r="J418" s="5" t="str">
        <f t="shared" si="6"/>
        <v>1104013</v>
      </c>
      <c r="K418" s="5">
        <v>10000</v>
      </c>
      <c r="L418" s="5">
        <v>0</v>
      </c>
      <c r="M418" s="5">
        <v>0</v>
      </c>
      <c r="N418" s="5">
        <v>0</v>
      </c>
      <c r="O418" s="2">
        <v>0</v>
      </c>
      <c r="P418" s="2">
        <v>0</v>
      </c>
    </row>
    <row r="419" spans="1:16" x14ac:dyDescent="0.15">
      <c r="A419" s="5">
        <v>10416</v>
      </c>
      <c r="B419" s="5">
        <v>11040</v>
      </c>
      <c r="C419" s="5" t="s">
        <v>39</v>
      </c>
      <c r="D419" s="5">
        <v>1</v>
      </c>
      <c r="E419" s="5">
        <v>0</v>
      </c>
      <c r="F419" s="5">
        <v>14</v>
      </c>
      <c r="G419" s="5">
        <v>18000</v>
      </c>
      <c r="H419" s="5">
        <v>5</v>
      </c>
      <c r="I419" s="5">
        <v>0</v>
      </c>
      <c r="J419" s="5" t="str">
        <f t="shared" si="6"/>
        <v>1104014</v>
      </c>
      <c r="K419" s="5">
        <v>10000</v>
      </c>
      <c r="L419" s="5">
        <v>0</v>
      </c>
      <c r="M419" s="5">
        <v>0</v>
      </c>
      <c r="N419" s="5">
        <v>0</v>
      </c>
      <c r="O419" s="2">
        <v>0</v>
      </c>
      <c r="P419" s="2">
        <v>0</v>
      </c>
    </row>
    <row r="420" spans="1:16" x14ac:dyDescent="0.15">
      <c r="A420" s="5">
        <v>10417</v>
      </c>
      <c r="B420" s="5">
        <v>11040</v>
      </c>
      <c r="C420" s="5" t="s">
        <v>39</v>
      </c>
      <c r="D420" s="5">
        <v>1</v>
      </c>
      <c r="E420" s="5">
        <v>0</v>
      </c>
      <c r="F420" s="5">
        <v>15</v>
      </c>
      <c r="G420" s="5">
        <v>18000</v>
      </c>
      <c r="H420" s="5">
        <v>5</v>
      </c>
      <c r="I420" s="5">
        <v>0</v>
      </c>
      <c r="J420" s="5" t="str">
        <f t="shared" si="6"/>
        <v>1104015</v>
      </c>
      <c r="K420" s="5">
        <v>10000</v>
      </c>
      <c r="L420" s="5">
        <v>0</v>
      </c>
      <c r="M420" s="5">
        <v>0</v>
      </c>
      <c r="N420" s="5">
        <v>0</v>
      </c>
      <c r="O420" s="2">
        <v>0</v>
      </c>
      <c r="P420" s="2">
        <v>0</v>
      </c>
    </row>
    <row r="421" spans="1:16" x14ac:dyDescent="0.15">
      <c r="A421" s="5">
        <v>10418</v>
      </c>
      <c r="B421" s="5">
        <v>11040</v>
      </c>
      <c r="C421" s="5" t="s">
        <v>39</v>
      </c>
      <c r="D421" s="5">
        <v>1</v>
      </c>
      <c r="E421" s="5">
        <v>0</v>
      </c>
      <c r="F421" s="5">
        <v>16</v>
      </c>
      <c r="G421" s="5">
        <v>18000</v>
      </c>
      <c r="H421" s="5">
        <v>5</v>
      </c>
      <c r="I421" s="5">
        <v>0</v>
      </c>
      <c r="J421" s="5" t="str">
        <f t="shared" si="6"/>
        <v>1104016</v>
      </c>
      <c r="K421" s="5">
        <v>10000</v>
      </c>
      <c r="L421" s="5">
        <v>0</v>
      </c>
      <c r="M421" s="5">
        <v>0</v>
      </c>
      <c r="N421" s="5">
        <v>0</v>
      </c>
      <c r="O421" s="2">
        <v>0</v>
      </c>
      <c r="P421" s="2">
        <v>0</v>
      </c>
    </row>
    <row r="422" spans="1:16" x14ac:dyDescent="0.15">
      <c r="A422" s="5">
        <v>10419</v>
      </c>
      <c r="B422" s="5">
        <v>11040</v>
      </c>
      <c r="C422" s="5" t="s">
        <v>39</v>
      </c>
      <c r="D422" s="5">
        <v>1</v>
      </c>
      <c r="E422" s="5">
        <v>0</v>
      </c>
      <c r="F422" s="5">
        <v>17</v>
      </c>
      <c r="G422" s="5">
        <v>18000</v>
      </c>
      <c r="H422" s="5">
        <v>5</v>
      </c>
      <c r="I422" s="5">
        <v>0</v>
      </c>
      <c r="J422" s="5" t="str">
        <f t="shared" si="6"/>
        <v>1104017</v>
      </c>
      <c r="K422" s="5">
        <v>10000</v>
      </c>
      <c r="L422" s="5">
        <v>0</v>
      </c>
      <c r="M422" s="5">
        <v>0</v>
      </c>
      <c r="N422" s="5">
        <v>0</v>
      </c>
      <c r="O422" s="2">
        <v>0</v>
      </c>
      <c r="P422" s="2">
        <v>0</v>
      </c>
    </row>
    <row r="423" spans="1:16" x14ac:dyDescent="0.15">
      <c r="A423" s="5">
        <v>10420</v>
      </c>
      <c r="B423" s="5">
        <v>11040</v>
      </c>
      <c r="C423" s="5" t="s">
        <v>39</v>
      </c>
      <c r="D423" s="5">
        <v>1</v>
      </c>
      <c r="E423" s="5">
        <v>0</v>
      </c>
      <c r="F423" s="5">
        <v>18</v>
      </c>
      <c r="G423" s="5">
        <v>18000</v>
      </c>
      <c r="H423" s="5">
        <v>5</v>
      </c>
      <c r="I423" s="5">
        <v>0</v>
      </c>
      <c r="J423" s="5" t="str">
        <f t="shared" si="6"/>
        <v>1104018</v>
      </c>
      <c r="K423" s="5">
        <v>10000</v>
      </c>
      <c r="L423" s="5">
        <v>0</v>
      </c>
      <c r="M423" s="5">
        <v>0</v>
      </c>
      <c r="N423" s="5">
        <v>0</v>
      </c>
      <c r="O423" s="2">
        <v>0</v>
      </c>
      <c r="P423" s="2">
        <v>0</v>
      </c>
    </row>
    <row r="424" spans="1:16" x14ac:dyDescent="0.15">
      <c r="A424" s="5">
        <v>10421</v>
      </c>
      <c r="B424" s="5">
        <v>11040</v>
      </c>
      <c r="C424" s="5" t="s">
        <v>39</v>
      </c>
      <c r="D424" s="5">
        <v>1</v>
      </c>
      <c r="E424" s="5">
        <v>0</v>
      </c>
      <c r="F424" s="5">
        <v>19</v>
      </c>
      <c r="G424" s="5">
        <v>18000</v>
      </c>
      <c r="H424" s="5">
        <v>5</v>
      </c>
      <c r="I424" s="5">
        <v>0</v>
      </c>
      <c r="J424" s="5" t="str">
        <f t="shared" si="6"/>
        <v>1104019</v>
      </c>
      <c r="K424" s="5">
        <v>10000</v>
      </c>
      <c r="L424" s="5">
        <v>0</v>
      </c>
      <c r="M424" s="5">
        <v>0</v>
      </c>
      <c r="N424" s="5">
        <v>0</v>
      </c>
      <c r="O424" s="2">
        <v>0</v>
      </c>
      <c r="P424" s="2">
        <v>0</v>
      </c>
    </row>
    <row r="425" spans="1:16" x14ac:dyDescent="0.15">
      <c r="A425" s="5">
        <v>10422</v>
      </c>
      <c r="B425" s="5">
        <v>11040</v>
      </c>
      <c r="C425" s="5" t="s">
        <v>39</v>
      </c>
      <c r="D425" s="5">
        <v>1</v>
      </c>
      <c r="E425" s="5">
        <v>0</v>
      </c>
      <c r="F425" s="5">
        <v>20</v>
      </c>
      <c r="G425" s="5">
        <v>18000</v>
      </c>
      <c r="H425" s="5">
        <v>5</v>
      </c>
      <c r="I425" s="5">
        <v>0</v>
      </c>
      <c r="J425" s="5" t="str">
        <f t="shared" si="6"/>
        <v>1104020</v>
      </c>
      <c r="K425" s="5">
        <v>10000</v>
      </c>
      <c r="L425" s="5">
        <v>0</v>
      </c>
      <c r="M425" s="5">
        <v>0</v>
      </c>
      <c r="N425" s="5">
        <v>0</v>
      </c>
      <c r="O425" s="2">
        <v>0</v>
      </c>
      <c r="P425" s="2">
        <v>0</v>
      </c>
    </row>
    <row r="426" spans="1:16" x14ac:dyDescent="0.15">
      <c r="A426" s="5">
        <v>10423</v>
      </c>
      <c r="B426" s="5">
        <v>11040</v>
      </c>
      <c r="C426" s="5" t="s">
        <v>39</v>
      </c>
      <c r="D426" s="5">
        <v>1</v>
      </c>
      <c r="E426" s="5">
        <v>0</v>
      </c>
      <c r="F426" s="5">
        <v>21</v>
      </c>
      <c r="G426" s="5">
        <v>18000</v>
      </c>
      <c r="H426" s="5">
        <v>5</v>
      </c>
      <c r="I426" s="5">
        <v>0</v>
      </c>
      <c r="J426" s="5" t="str">
        <f t="shared" si="6"/>
        <v>1104021</v>
      </c>
      <c r="K426" s="5">
        <v>10000</v>
      </c>
      <c r="L426" s="5">
        <v>0</v>
      </c>
      <c r="M426" s="5">
        <v>0</v>
      </c>
      <c r="N426" s="5">
        <v>0</v>
      </c>
      <c r="O426" s="2">
        <v>0</v>
      </c>
      <c r="P426" s="2">
        <v>0</v>
      </c>
    </row>
    <row r="427" spans="1:16" x14ac:dyDescent="0.15">
      <c r="A427" s="5">
        <v>10424</v>
      </c>
      <c r="B427" s="5">
        <v>11040</v>
      </c>
      <c r="C427" s="5" t="s">
        <v>39</v>
      </c>
      <c r="D427" s="5">
        <v>1</v>
      </c>
      <c r="E427" s="5">
        <v>0</v>
      </c>
      <c r="F427" s="5">
        <v>22</v>
      </c>
      <c r="G427" s="5">
        <v>18000</v>
      </c>
      <c r="H427" s="5">
        <v>5</v>
      </c>
      <c r="I427" s="5">
        <v>0</v>
      </c>
      <c r="J427" s="5" t="str">
        <f t="shared" si="6"/>
        <v>1104022</v>
      </c>
      <c r="K427" s="5">
        <v>10000</v>
      </c>
      <c r="L427" s="5">
        <v>0</v>
      </c>
      <c r="M427" s="5">
        <v>0</v>
      </c>
      <c r="N427" s="5">
        <v>0</v>
      </c>
      <c r="O427" s="2">
        <v>0</v>
      </c>
      <c r="P427" s="2">
        <v>0</v>
      </c>
    </row>
    <row r="428" spans="1:16" x14ac:dyDescent="0.15">
      <c r="A428" s="5">
        <v>10425</v>
      </c>
      <c r="B428" s="5">
        <v>11040</v>
      </c>
      <c r="C428" s="5" t="s">
        <v>39</v>
      </c>
      <c r="D428" s="5">
        <v>1</v>
      </c>
      <c r="E428" s="5">
        <v>0</v>
      </c>
      <c r="F428" s="5">
        <v>23</v>
      </c>
      <c r="G428" s="5">
        <v>18000</v>
      </c>
      <c r="H428" s="5">
        <v>5</v>
      </c>
      <c r="I428" s="5">
        <v>0</v>
      </c>
      <c r="J428" s="5" t="str">
        <f t="shared" si="6"/>
        <v>1104023</v>
      </c>
      <c r="K428" s="5">
        <v>10000</v>
      </c>
      <c r="L428" s="5">
        <v>0</v>
      </c>
      <c r="M428" s="5">
        <v>0</v>
      </c>
      <c r="N428" s="5">
        <v>0</v>
      </c>
      <c r="O428" s="2">
        <v>0</v>
      </c>
      <c r="P428" s="2">
        <v>0</v>
      </c>
    </row>
    <row r="429" spans="1:16" x14ac:dyDescent="0.15">
      <c r="A429" s="5">
        <v>10426</v>
      </c>
      <c r="B429" s="5">
        <v>11040</v>
      </c>
      <c r="C429" s="5" t="s">
        <v>39</v>
      </c>
      <c r="D429" s="5">
        <v>1</v>
      </c>
      <c r="E429" s="5">
        <v>0</v>
      </c>
      <c r="F429" s="5">
        <v>24</v>
      </c>
      <c r="G429" s="5">
        <v>18000</v>
      </c>
      <c r="H429" s="5">
        <v>5</v>
      </c>
      <c r="I429" s="5">
        <v>0</v>
      </c>
      <c r="J429" s="5" t="str">
        <f t="shared" si="6"/>
        <v>1104024</v>
      </c>
      <c r="K429" s="5">
        <v>10000</v>
      </c>
      <c r="L429" s="5">
        <v>0</v>
      </c>
      <c r="M429" s="5">
        <v>0</v>
      </c>
      <c r="N429" s="5">
        <v>0</v>
      </c>
      <c r="O429" s="2">
        <v>0</v>
      </c>
      <c r="P429" s="2">
        <v>0</v>
      </c>
    </row>
    <row r="430" spans="1:16" x14ac:dyDescent="0.15">
      <c r="A430" s="5">
        <v>10427</v>
      </c>
      <c r="B430" s="5">
        <v>11040</v>
      </c>
      <c r="C430" s="5" t="s">
        <v>39</v>
      </c>
      <c r="D430" s="5">
        <v>1</v>
      </c>
      <c r="E430" s="5">
        <v>0</v>
      </c>
      <c r="F430" s="5">
        <v>25</v>
      </c>
      <c r="G430" s="5">
        <v>18000</v>
      </c>
      <c r="H430" s="5">
        <v>5</v>
      </c>
      <c r="I430" s="5">
        <v>0</v>
      </c>
      <c r="J430" s="5" t="str">
        <f t="shared" si="6"/>
        <v>1104025</v>
      </c>
      <c r="K430" s="5">
        <v>10000</v>
      </c>
      <c r="L430" s="5">
        <v>0</v>
      </c>
      <c r="M430" s="5">
        <v>0</v>
      </c>
      <c r="N430" s="5">
        <v>0</v>
      </c>
      <c r="O430" s="2">
        <v>0</v>
      </c>
      <c r="P430" s="2">
        <v>0</v>
      </c>
    </row>
    <row r="431" spans="1:16" x14ac:dyDescent="0.15">
      <c r="A431" s="5">
        <v>10428</v>
      </c>
      <c r="B431" s="5">
        <v>11040</v>
      </c>
      <c r="C431" s="5" t="s">
        <v>39</v>
      </c>
      <c r="D431" s="5">
        <v>1</v>
      </c>
      <c r="E431" s="5">
        <v>0</v>
      </c>
      <c r="F431" s="5">
        <v>26</v>
      </c>
      <c r="G431" s="5">
        <v>18000</v>
      </c>
      <c r="H431" s="5">
        <v>5</v>
      </c>
      <c r="I431" s="5">
        <v>0</v>
      </c>
      <c r="J431" s="5" t="str">
        <f t="shared" si="6"/>
        <v>1104026</v>
      </c>
      <c r="K431" s="5">
        <v>10000</v>
      </c>
      <c r="L431" s="5">
        <v>0</v>
      </c>
      <c r="M431" s="5">
        <v>0</v>
      </c>
      <c r="N431" s="5">
        <v>0</v>
      </c>
      <c r="O431" s="2">
        <v>0</v>
      </c>
      <c r="P431" s="2">
        <v>0</v>
      </c>
    </row>
    <row r="432" spans="1:16" x14ac:dyDescent="0.15">
      <c r="A432" s="5">
        <v>10429</v>
      </c>
      <c r="B432" s="5">
        <v>11040</v>
      </c>
      <c r="C432" s="5" t="s">
        <v>39</v>
      </c>
      <c r="D432" s="5">
        <v>1</v>
      </c>
      <c r="E432" s="5">
        <v>0</v>
      </c>
      <c r="F432" s="5">
        <v>27</v>
      </c>
      <c r="G432" s="5">
        <v>18000</v>
      </c>
      <c r="H432" s="5">
        <v>5</v>
      </c>
      <c r="I432" s="5">
        <v>0</v>
      </c>
      <c r="J432" s="5" t="str">
        <f t="shared" si="6"/>
        <v>1104027</v>
      </c>
      <c r="K432" s="5">
        <v>10000</v>
      </c>
      <c r="L432" s="5">
        <v>0</v>
      </c>
      <c r="M432" s="5">
        <v>0</v>
      </c>
      <c r="N432" s="5">
        <v>0</v>
      </c>
      <c r="O432" s="2">
        <v>0</v>
      </c>
      <c r="P432" s="2">
        <v>0</v>
      </c>
    </row>
    <row r="433" spans="1:16" x14ac:dyDescent="0.15">
      <c r="A433" s="5">
        <v>10430</v>
      </c>
      <c r="B433" s="5">
        <v>11040</v>
      </c>
      <c r="C433" s="5" t="s">
        <v>39</v>
      </c>
      <c r="D433" s="5">
        <v>1</v>
      </c>
      <c r="E433" s="5">
        <v>0</v>
      </c>
      <c r="F433" s="5">
        <v>28</v>
      </c>
      <c r="G433" s="5">
        <v>18000</v>
      </c>
      <c r="H433" s="5">
        <v>5</v>
      </c>
      <c r="I433" s="5">
        <v>0</v>
      </c>
      <c r="J433" s="5" t="str">
        <f t="shared" si="6"/>
        <v>1104028</v>
      </c>
      <c r="K433" s="5">
        <v>10000</v>
      </c>
      <c r="L433" s="5">
        <v>0</v>
      </c>
      <c r="M433" s="5">
        <v>0</v>
      </c>
      <c r="N433" s="5">
        <v>0</v>
      </c>
      <c r="O433" s="2">
        <v>0</v>
      </c>
      <c r="P433" s="2">
        <v>0</v>
      </c>
    </row>
    <row r="434" spans="1:16" x14ac:dyDescent="0.15">
      <c r="A434" s="5">
        <v>10431</v>
      </c>
      <c r="B434" s="5">
        <v>11040</v>
      </c>
      <c r="C434" s="5" t="s">
        <v>39</v>
      </c>
      <c r="D434" s="5">
        <v>1</v>
      </c>
      <c r="E434" s="5">
        <v>0</v>
      </c>
      <c r="F434" s="5">
        <v>29</v>
      </c>
      <c r="G434" s="5">
        <v>18000</v>
      </c>
      <c r="H434" s="5">
        <v>5</v>
      </c>
      <c r="I434" s="5">
        <v>0</v>
      </c>
      <c r="J434" s="5" t="str">
        <f t="shared" si="6"/>
        <v>1104029</v>
      </c>
      <c r="K434" s="5">
        <v>10000</v>
      </c>
      <c r="L434" s="5">
        <v>0</v>
      </c>
      <c r="M434" s="5">
        <v>0</v>
      </c>
      <c r="N434" s="5">
        <v>0</v>
      </c>
      <c r="O434" s="2">
        <v>0</v>
      </c>
      <c r="P434" s="2">
        <v>0</v>
      </c>
    </row>
    <row r="435" spans="1:16" x14ac:dyDescent="0.15">
      <c r="A435" s="5">
        <v>10432</v>
      </c>
      <c r="B435" s="5">
        <v>11040</v>
      </c>
      <c r="C435" s="5" t="s">
        <v>39</v>
      </c>
      <c r="D435" s="5">
        <v>1</v>
      </c>
      <c r="E435" s="5">
        <v>0</v>
      </c>
      <c r="F435" s="5">
        <v>30</v>
      </c>
      <c r="G435" s="5">
        <v>18000</v>
      </c>
      <c r="H435" s="5">
        <v>5</v>
      </c>
      <c r="I435" s="5">
        <v>0</v>
      </c>
      <c r="J435" s="5" t="str">
        <f t="shared" si="6"/>
        <v>1104030</v>
      </c>
      <c r="K435" s="5">
        <v>10000</v>
      </c>
      <c r="L435" s="5">
        <v>0</v>
      </c>
      <c r="M435" s="5">
        <v>0</v>
      </c>
      <c r="N435" s="5">
        <v>0</v>
      </c>
      <c r="O435" s="2">
        <v>0</v>
      </c>
      <c r="P435" s="2">
        <v>0</v>
      </c>
    </row>
    <row r="436" spans="1:16" x14ac:dyDescent="0.15">
      <c r="A436" s="5">
        <v>10433</v>
      </c>
      <c r="B436" s="5">
        <v>11040</v>
      </c>
      <c r="C436" s="5" t="s">
        <v>39</v>
      </c>
      <c r="D436" s="5">
        <v>1</v>
      </c>
      <c r="E436" s="5">
        <v>0</v>
      </c>
      <c r="F436" s="5">
        <v>31</v>
      </c>
      <c r="G436" s="5">
        <v>18000</v>
      </c>
      <c r="H436" s="5">
        <v>5</v>
      </c>
      <c r="I436" s="5">
        <v>0</v>
      </c>
      <c r="J436" s="5" t="str">
        <f t="shared" si="6"/>
        <v>1104031</v>
      </c>
      <c r="K436" s="5">
        <v>10000</v>
      </c>
      <c r="L436" s="5">
        <v>0</v>
      </c>
      <c r="M436" s="5">
        <v>0</v>
      </c>
      <c r="N436" s="5">
        <v>0</v>
      </c>
      <c r="O436" s="2">
        <v>0</v>
      </c>
      <c r="P436" s="2">
        <v>0</v>
      </c>
    </row>
    <row r="437" spans="1:16" x14ac:dyDescent="0.15">
      <c r="A437" s="5">
        <v>10434</v>
      </c>
      <c r="B437" s="5">
        <v>11040</v>
      </c>
      <c r="C437" s="5" t="s">
        <v>39</v>
      </c>
      <c r="D437" s="5">
        <v>1</v>
      </c>
      <c r="E437" s="5">
        <v>0</v>
      </c>
      <c r="F437" s="5">
        <v>32</v>
      </c>
      <c r="G437" s="5">
        <v>18000</v>
      </c>
      <c r="H437" s="5">
        <v>5</v>
      </c>
      <c r="I437" s="5">
        <v>0</v>
      </c>
      <c r="J437" s="5" t="str">
        <f t="shared" si="6"/>
        <v>1104032</v>
      </c>
      <c r="K437" s="5">
        <v>10000</v>
      </c>
      <c r="L437" s="5">
        <v>0</v>
      </c>
      <c r="M437" s="5">
        <v>0</v>
      </c>
      <c r="N437" s="5">
        <v>0</v>
      </c>
      <c r="O437" s="2">
        <v>0</v>
      </c>
      <c r="P437" s="2">
        <v>0</v>
      </c>
    </row>
    <row r="438" spans="1:16" x14ac:dyDescent="0.15">
      <c r="A438" s="5">
        <v>10435</v>
      </c>
      <c r="B438" s="5">
        <v>11040</v>
      </c>
      <c r="C438" s="5" t="s">
        <v>39</v>
      </c>
      <c r="D438" s="5">
        <v>1</v>
      </c>
      <c r="E438" s="5">
        <v>0</v>
      </c>
      <c r="F438" s="5">
        <v>33</v>
      </c>
      <c r="G438" s="5">
        <v>18000</v>
      </c>
      <c r="H438" s="5">
        <v>5</v>
      </c>
      <c r="I438" s="5">
        <v>0</v>
      </c>
      <c r="J438" s="5" t="str">
        <f t="shared" si="6"/>
        <v>1104033</v>
      </c>
      <c r="K438" s="5">
        <v>10000</v>
      </c>
      <c r="L438" s="5">
        <v>0</v>
      </c>
      <c r="M438" s="5">
        <v>0</v>
      </c>
      <c r="N438" s="5">
        <v>0</v>
      </c>
      <c r="O438" s="2">
        <v>0</v>
      </c>
      <c r="P438" s="2">
        <v>0</v>
      </c>
    </row>
    <row r="439" spans="1:16" x14ac:dyDescent="0.15">
      <c r="A439" s="5">
        <v>10436</v>
      </c>
      <c r="B439" s="5">
        <v>11040</v>
      </c>
      <c r="C439" s="5" t="s">
        <v>39</v>
      </c>
      <c r="D439" s="5">
        <v>1</v>
      </c>
      <c r="E439" s="5">
        <v>0</v>
      </c>
      <c r="F439" s="5">
        <v>34</v>
      </c>
      <c r="G439" s="5">
        <v>18000</v>
      </c>
      <c r="H439" s="5">
        <v>5</v>
      </c>
      <c r="I439" s="5">
        <v>0</v>
      </c>
      <c r="J439" s="5" t="str">
        <f t="shared" si="6"/>
        <v>1104034</v>
      </c>
      <c r="K439" s="5">
        <v>10000</v>
      </c>
      <c r="L439" s="5">
        <v>0</v>
      </c>
      <c r="M439" s="5">
        <v>0</v>
      </c>
      <c r="N439" s="5">
        <v>0</v>
      </c>
      <c r="O439" s="2">
        <v>0</v>
      </c>
      <c r="P439" s="2">
        <v>0</v>
      </c>
    </row>
    <row r="440" spans="1:16" x14ac:dyDescent="0.15">
      <c r="A440" s="5">
        <v>10437</v>
      </c>
      <c r="B440" s="5">
        <v>11040</v>
      </c>
      <c r="C440" s="5" t="s">
        <v>39</v>
      </c>
      <c r="D440" s="5">
        <v>1</v>
      </c>
      <c r="E440" s="5">
        <v>0</v>
      </c>
      <c r="F440" s="5">
        <v>35</v>
      </c>
      <c r="G440" s="5">
        <v>18000</v>
      </c>
      <c r="H440" s="5">
        <v>5</v>
      </c>
      <c r="I440" s="5">
        <v>0</v>
      </c>
      <c r="J440" s="5" t="str">
        <f t="shared" si="6"/>
        <v>1104035</v>
      </c>
      <c r="K440" s="5">
        <v>10000</v>
      </c>
      <c r="L440" s="5">
        <v>0</v>
      </c>
      <c r="M440" s="5">
        <v>0</v>
      </c>
      <c r="N440" s="5">
        <v>0</v>
      </c>
      <c r="O440" s="2">
        <v>0</v>
      </c>
      <c r="P440" s="2">
        <v>0</v>
      </c>
    </row>
    <row r="441" spans="1:16" x14ac:dyDescent="0.15">
      <c r="A441" s="5">
        <v>10438</v>
      </c>
      <c r="B441" s="5">
        <v>11040</v>
      </c>
      <c r="C441" s="5" t="s">
        <v>39</v>
      </c>
      <c r="D441" s="5">
        <v>1</v>
      </c>
      <c r="E441" s="5">
        <v>0</v>
      </c>
      <c r="F441" s="5">
        <v>36</v>
      </c>
      <c r="G441" s="5">
        <v>18000</v>
      </c>
      <c r="H441" s="5">
        <v>5</v>
      </c>
      <c r="I441" s="5">
        <v>0</v>
      </c>
      <c r="J441" s="5" t="str">
        <f t="shared" si="6"/>
        <v>1104036</v>
      </c>
      <c r="K441" s="5">
        <v>10000</v>
      </c>
      <c r="L441" s="5">
        <v>0</v>
      </c>
      <c r="M441" s="5">
        <v>0</v>
      </c>
      <c r="N441" s="5">
        <v>0</v>
      </c>
      <c r="O441" s="2">
        <v>0</v>
      </c>
      <c r="P441" s="2">
        <v>0</v>
      </c>
    </row>
    <row r="442" spans="1:16" x14ac:dyDescent="0.15">
      <c r="A442" s="5">
        <v>10439</v>
      </c>
      <c r="B442" s="5">
        <v>11040</v>
      </c>
      <c r="C442" s="5" t="s">
        <v>39</v>
      </c>
      <c r="D442" s="5">
        <v>1</v>
      </c>
      <c r="E442" s="5">
        <v>0</v>
      </c>
      <c r="F442" s="5">
        <v>37</v>
      </c>
      <c r="G442" s="5">
        <v>18000</v>
      </c>
      <c r="H442" s="5">
        <v>5</v>
      </c>
      <c r="I442" s="5">
        <v>0</v>
      </c>
      <c r="J442" s="5" t="str">
        <f t="shared" si="6"/>
        <v>1104037</v>
      </c>
      <c r="K442" s="5">
        <v>10000</v>
      </c>
      <c r="L442" s="5">
        <v>0</v>
      </c>
      <c r="M442" s="5">
        <v>0</v>
      </c>
      <c r="N442" s="5">
        <v>0</v>
      </c>
      <c r="O442" s="2">
        <v>0</v>
      </c>
      <c r="P442" s="2">
        <v>0</v>
      </c>
    </row>
    <row r="443" spans="1:16" x14ac:dyDescent="0.15">
      <c r="A443" s="5">
        <v>10440</v>
      </c>
      <c r="B443" s="5">
        <v>11040</v>
      </c>
      <c r="C443" s="5" t="s">
        <v>39</v>
      </c>
      <c r="D443" s="5">
        <v>1</v>
      </c>
      <c r="E443" s="5">
        <v>0</v>
      </c>
      <c r="F443" s="5">
        <v>38</v>
      </c>
      <c r="G443" s="5">
        <v>18000</v>
      </c>
      <c r="H443" s="5">
        <v>5</v>
      </c>
      <c r="I443" s="5">
        <v>0</v>
      </c>
      <c r="J443" s="5" t="str">
        <f t="shared" si="6"/>
        <v>1104038</v>
      </c>
      <c r="K443" s="5">
        <v>10000</v>
      </c>
      <c r="L443" s="5">
        <v>0</v>
      </c>
      <c r="M443" s="5">
        <v>0</v>
      </c>
      <c r="N443" s="5">
        <v>0</v>
      </c>
      <c r="O443" s="2">
        <v>0</v>
      </c>
      <c r="P443" s="2">
        <v>0</v>
      </c>
    </row>
    <row r="444" spans="1:16" x14ac:dyDescent="0.15">
      <c r="A444" s="5">
        <v>10441</v>
      </c>
      <c r="B444" s="5">
        <v>11040</v>
      </c>
      <c r="C444" s="5" t="s">
        <v>39</v>
      </c>
      <c r="D444" s="5">
        <v>1</v>
      </c>
      <c r="E444" s="5">
        <v>0</v>
      </c>
      <c r="F444" s="5">
        <v>39</v>
      </c>
      <c r="G444" s="5">
        <v>18000</v>
      </c>
      <c r="H444" s="5">
        <v>5</v>
      </c>
      <c r="I444" s="5">
        <v>0</v>
      </c>
      <c r="J444" s="5" t="str">
        <f t="shared" si="6"/>
        <v>1104039</v>
      </c>
      <c r="K444" s="5">
        <v>10000</v>
      </c>
      <c r="L444" s="5">
        <v>0</v>
      </c>
      <c r="M444" s="5">
        <v>0</v>
      </c>
      <c r="N444" s="5">
        <v>0</v>
      </c>
      <c r="O444" s="2">
        <v>0</v>
      </c>
      <c r="P444" s="2">
        <v>0</v>
      </c>
    </row>
    <row r="445" spans="1:16" x14ac:dyDescent="0.15">
      <c r="A445" s="5">
        <v>10442</v>
      </c>
      <c r="B445" s="5">
        <v>11040</v>
      </c>
      <c r="C445" s="5" t="s">
        <v>39</v>
      </c>
      <c r="D445" s="5">
        <v>1</v>
      </c>
      <c r="E445" s="5">
        <v>0</v>
      </c>
      <c r="F445" s="5">
        <v>40</v>
      </c>
      <c r="G445" s="5">
        <v>18000</v>
      </c>
      <c r="H445" s="5">
        <v>5</v>
      </c>
      <c r="I445" s="5">
        <v>0</v>
      </c>
      <c r="J445" s="5" t="str">
        <f t="shared" si="6"/>
        <v>1104040</v>
      </c>
      <c r="K445" s="5">
        <v>10000</v>
      </c>
      <c r="L445" s="5">
        <v>0</v>
      </c>
      <c r="M445" s="5">
        <v>0</v>
      </c>
      <c r="N445" s="5">
        <v>0</v>
      </c>
      <c r="O445" s="2">
        <v>0</v>
      </c>
      <c r="P445" s="2">
        <v>0</v>
      </c>
    </row>
    <row r="446" spans="1:16" x14ac:dyDescent="0.15">
      <c r="A446" s="5">
        <v>10443</v>
      </c>
      <c r="B446" s="5">
        <v>11040</v>
      </c>
      <c r="C446" s="5" t="s">
        <v>39</v>
      </c>
      <c r="D446" s="5">
        <v>1</v>
      </c>
      <c r="E446" s="5">
        <v>0</v>
      </c>
      <c r="F446" s="5">
        <v>41</v>
      </c>
      <c r="G446" s="5">
        <v>18000</v>
      </c>
      <c r="H446" s="5">
        <v>5</v>
      </c>
      <c r="I446" s="5">
        <v>0</v>
      </c>
      <c r="J446" s="5" t="str">
        <f t="shared" si="6"/>
        <v>1104041</v>
      </c>
      <c r="K446" s="5">
        <v>10000</v>
      </c>
      <c r="L446" s="5">
        <v>0</v>
      </c>
      <c r="M446" s="5">
        <v>0</v>
      </c>
      <c r="N446" s="5">
        <v>0</v>
      </c>
      <c r="O446" s="2">
        <v>0</v>
      </c>
      <c r="P446" s="2">
        <v>0</v>
      </c>
    </row>
    <row r="447" spans="1:16" x14ac:dyDescent="0.15">
      <c r="A447" s="5">
        <v>10444</v>
      </c>
      <c r="B447" s="5">
        <v>11040</v>
      </c>
      <c r="C447" s="5" t="s">
        <v>39</v>
      </c>
      <c r="D447" s="5">
        <v>1</v>
      </c>
      <c r="E447" s="5">
        <v>0</v>
      </c>
      <c r="F447" s="5">
        <v>42</v>
      </c>
      <c r="G447" s="5">
        <v>18000</v>
      </c>
      <c r="H447" s="5">
        <v>5</v>
      </c>
      <c r="I447" s="5">
        <v>0</v>
      </c>
      <c r="J447" s="5" t="str">
        <f t="shared" si="6"/>
        <v>1104042</v>
      </c>
      <c r="K447" s="5">
        <v>10000</v>
      </c>
      <c r="L447" s="5">
        <v>0</v>
      </c>
      <c r="M447" s="5">
        <v>0</v>
      </c>
      <c r="N447" s="5">
        <v>0</v>
      </c>
      <c r="O447" s="2">
        <v>0</v>
      </c>
      <c r="P447" s="2">
        <v>0</v>
      </c>
    </row>
    <row r="448" spans="1:16" x14ac:dyDescent="0.15">
      <c r="A448" s="5">
        <v>10445</v>
      </c>
      <c r="B448" s="5">
        <v>11040</v>
      </c>
      <c r="C448" s="5" t="s">
        <v>39</v>
      </c>
      <c r="D448" s="5">
        <v>1</v>
      </c>
      <c r="E448" s="5">
        <v>0</v>
      </c>
      <c r="F448" s="5">
        <v>43</v>
      </c>
      <c r="G448" s="5">
        <v>18000</v>
      </c>
      <c r="H448" s="5">
        <v>5</v>
      </c>
      <c r="I448" s="5">
        <v>0</v>
      </c>
      <c r="J448" s="5" t="str">
        <f t="shared" si="6"/>
        <v>1104043</v>
      </c>
      <c r="K448" s="5">
        <v>10000</v>
      </c>
      <c r="L448" s="5">
        <v>0</v>
      </c>
      <c r="M448" s="5">
        <v>0</v>
      </c>
      <c r="N448" s="5">
        <v>0</v>
      </c>
      <c r="O448" s="2">
        <v>0</v>
      </c>
      <c r="P448" s="2">
        <v>0</v>
      </c>
    </row>
    <row r="449" spans="1:16" x14ac:dyDescent="0.15">
      <c r="A449" s="5">
        <v>10446</v>
      </c>
      <c r="B449" s="5">
        <v>11040</v>
      </c>
      <c r="C449" s="5" t="s">
        <v>39</v>
      </c>
      <c r="D449" s="5">
        <v>1</v>
      </c>
      <c r="E449" s="5">
        <v>0</v>
      </c>
      <c r="F449" s="5">
        <v>44</v>
      </c>
      <c r="G449" s="5">
        <v>18000</v>
      </c>
      <c r="H449" s="5">
        <v>5</v>
      </c>
      <c r="I449" s="5">
        <v>0</v>
      </c>
      <c r="J449" s="5" t="str">
        <f t="shared" si="6"/>
        <v>1104044</v>
      </c>
      <c r="K449" s="5">
        <v>10000</v>
      </c>
      <c r="L449" s="5">
        <v>0</v>
      </c>
      <c r="M449" s="5">
        <v>0</v>
      </c>
      <c r="N449" s="5">
        <v>0</v>
      </c>
      <c r="O449" s="2">
        <v>0</v>
      </c>
      <c r="P449" s="2">
        <v>0</v>
      </c>
    </row>
    <row r="450" spans="1:16" x14ac:dyDescent="0.15">
      <c r="A450" s="5">
        <v>10447</v>
      </c>
      <c r="B450" s="5">
        <v>11040</v>
      </c>
      <c r="C450" s="5" t="s">
        <v>39</v>
      </c>
      <c r="D450" s="5">
        <v>1</v>
      </c>
      <c r="E450" s="5">
        <v>0</v>
      </c>
      <c r="F450" s="5">
        <v>45</v>
      </c>
      <c r="G450" s="5">
        <v>18000</v>
      </c>
      <c r="H450" s="5">
        <v>5</v>
      </c>
      <c r="I450" s="5">
        <v>0</v>
      </c>
      <c r="J450" s="5" t="str">
        <f t="shared" si="6"/>
        <v>1104045</v>
      </c>
      <c r="K450" s="5">
        <v>10000</v>
      </c>
      <c r="L450" s="5">
        <v>0</v>
      </c>
      <c r="M450" s="5">
        <v>0</v>
      </c>
      <c r="N450" s="5">
        <v>0</v>
      </c>
      <c r="O450" s="2">
        <v>0</v>
      </c>
      <c r="P450" s="2">
        <v>0</v>
      </c>
    </row>
    <row r="451" spans="1:16" x14ac:dyDescent="0.15">
      <c r="A451" s="5">
        <v>10448</v>
      </c>
      <c r="B451" s="5">
        <v>11040</v>
      </c>
      <c r="C451" s="5" t="s">
        <v>39</v>
      </c>
      <c r="D451" s="5">
        <v>1</v>
      </c>
      <c r="E451" s="5">
        <v>0</v>
      </c>
      <c r="F451" s="5">
        <v>46</v>
      </c>
      <c r="G451" s="5">
        <v>18000</v>
      </c>
      <c r="H451" s="5">
        <v>5</v>
      </c>
      <c r="I451" s="5">
        <v>0</v>
      </c>
      <c r="J451" s="5" t="str">
        <f t="shared" si="6"/>
        <v>1104046</v>
      </c>
      <c r="K451" s="5">
        <v>10000</v>
      </c>
      <c r="L451" s="5">
        <v>0</v>
      </c>
      <c r="M451" s="5">
        <v>0</v>
      </c>
      <c r="N451" s="5">
        <v>0</v>
      </c>
      <c r="O451" s="2">
        <v>0</v>
      </c>
      <c r="P451" s="2">
        <v>0</v>
      </c>
    </row>
    <row r="452" spans="1:16" x14ac:dyDescent="0.15">
      <c r="A452" s="5">
        <v>10449</v>
      </c>
      <c r="B452" s="5">
        <v>11040</v>
      </c>
      <c r="C452" s="5" t="s">
        <v>39</v>
      </c>
      <c r="D452" s="5">
        <v>1</v>
      </c>
      <c r="E452" s="5">
        <v>0</v>
      </c>
      <c r="F452" s="5">
        <v>47</v>
      </c>
      <c r="G452" s="5">
        <v>18000</v>
      </c>
      <c r="H452" s="5">
        <v>5</v>
      </c>
      <c r="I452" s="5">
        <v>0</v>
      </c>
      <c r="J452" s="5" t="str">
        <f t="shared" si="6"/>
        <v>1104047</v>
      </c>
      <c r="K452" s="5">
        <v>10000</v>
      </c>
      <c r="L452" s="5">
        <v>0</v>
      </c>
      <c r="M452" s="5">
        <v>0</v>
      </c>
      <c r="N452" s="5">
        <v>0</v>
      </c>
      <c r="O452" s="2">
        <v>0</v>
      </c>
      <c r="P452" s="2">
        <v>0</v>
      </c>
    </row>
    <row r="453" spans="1:16" x14ac:dyDescent="0.15">
      <c r="A453" s="5">
        <v>10450</v>
      </c>
      <c r="B453" s="5">
        <v>11040</v>
      </c>
      <c r="C453" s="5" t="s">
        <v>39</v>
      </c>
      <c r="D453" s="5">
        <v>1</v>
      </c>
      <c r="E453" s="5">
        <v>0</v>
      </c>
      <c r="F453" s="5">
        <v>48</v>
      </c>
      <c r="G453" s="5">
        <v>18000</v>
      </c>
      <c r="H453" s="5">
        <v>5</v>
      </c>
      <c r="I453" s="5">
        <v>0</v>
      </c>
      <c r="J453" s="5" t="str">
        <f t="shared" ref="J453:J516" si="7">B453&amp;F453</f>
        <v>1104048</v>
      </c>
      <c r="K453" s="5">
        <v>10000</v>
      </c>
      <c r="L453" s="5">
        <v>0</v>
      </c>
      <c r="M453" s="5">
        <v>0</v>
      </c>
      <c r="N453" s="5">
        <v>0</v>
      </c>
      <c r="O453" s="2">
        <v>0</v>
      </c>
      <c r="P453" s="2">
        <v>0</v>
      </c>
    </row>
    <row r="454" spans="1:16" x14ac:dyDescent="0.15">
      <c r="A454" s="5">
        <v>10451</v>
      </c>
      <c r="B454" s="5">
        <v>11040</v>
      </c>
      <c r="C454" s="5" t="s">
        <v>39</v>
      </c>
      <c r="D454" s="5">
        <v>1</v>
      </c>
      <c r="E454" s="5">
        <v>0</v>
      </c>
      <c r="F454" s="5">
        <v>49</v>
      </c>
      <c r="G454" s="5">
        <v>18000</v>
      </c>
      <c r="H454" s="5">
        <v>5</v>
      </c>
      <c r="I454" s="5">
        <v>0</v>
      </c>
      <c r="J454" s="5" t="str">
        <f t="shared" si="7"/>
        <v>1104049</v>
      </c>
      <c r="K454" s="5">
        <v>10000</v>
      </c>
      <c r="L454" s="5">
        <v>0</v>
      </c>
      <c r="M454" s="5">
        <v>0</v>
      </c>
      <c r="N454" s="5">
        <v>0</v>
      </c>
      <c r="O454" s="2">
        <v>0</v>
      </c>
      <c r="P454" s="2">
        <v>0</v>
      </c>
    </row>
    <row r="455" spans="1:16" x14ac:dyDescent="0.15">
      <c r="A455" s="5">
        <v>10452</v>
      </c>
      <c r="B455" s="5">
        <v>11040</v>
      </c>
      <c r="C455" s="5" t="s">
        <v>39</v>
      </c>
      <c r="D455" s="5">
        <v>1</v>
      </c>
      <c r="E455" s="5">
        <v>0</v>
      </c>
      <c r="F455" s="5">
        <v>50</v>
      </c>
      <c r="G455" s="5">
        <v>18000</v>
      </c>
      <c r="H455" s="5">
        <v>5</v>
      </c>
      <c r="I455" s="5">
        <v>0</v>
      </c>
      <c r="J455" s="5" t="str">
        <f t="shared" si="7"/>
        <v>1104050</v>
      </c>
      <c r="K455" s="5">
        <v>10000</v>
      </c>
      <c r="L455" s="5">
        <v>0</v>
      </c>
      <c r="M455" s="5">
        <v>0</v>
      </c>
      <c r="N455" s="5">
        <v>0</v>
      </c>
      <c r="O455" s="2">
        <v>0</v>
      </c>
      <c r="P455" s="2">
        <v>0</v>
      </c>
    </row>
    <row r="456" spans="1:16" x14ac:dyDescent="0.15">
      <c r="A456" s="5">
        <v>10453</v>
      </c>
      <c r="B456" s="5">
        <v>11040</v>
      </c>
      <c r="C456" s="5" t="s">
        <v>39</v>
      </c>
      <c r="D456" s="5">
        <v>1</v>
      </c>
      <c r="E456" s="5">
        <v>0</v>
      </c>
      <c r="F456" s="5">
        <v>51</v>
      </c>
      <c r="G456" s="5">
        <v>18000</v>
      </c>
      <c r="H456" s="5">
        <v>5</v>
      </c>
      <c r="I456" s="5">
        <v>0</v>
      </c>
      <c r="J456" s="5" t="str">
        <f t="shared" si="7"/>
        <v>1104051</v>
      </c>
      <c r="K456" s="5">
        <v>10000</v>
      </c>
      <c r="L456" s="5">
        <v>0</v>
      </c>
      <c r="M456" s="5">
        <v>0</v>
      </c>
      <c r="N456" s="5">
        <v>0</v>
      </c>
      <c r="O456" s="2">
        <v>0</v>
      </c>
      <c r="P456" s="2">
        <v>0</v>
      </c>
    </row>
    <row r="457" spans="1:16" x14ac:dyDescent="0.15">
      <c r="A457" s="5">
        <v>10454</v>
      </c>
      <c r="B457" s="5">
        <v>11040</v>
      </c>
      <c r="C457" s="5" t="s">
        <v>39</v>
      </c>
      <c r="D457" s="5">
        <v>1</v>
      </c>
      <c r="E457" s="5">
        <v>0</v>
      </c>
      <c r="F457" s="5">
        <v>52</v>
      </c>
      <c r="G457" s="5">
        <v>18000</v>
      </c>
      <c r="H457" s="5">
        <v>5</v>
      </c>
      <c r="I457" s="5">
        <v>0</v>
      </c>
      <c r="J457" s="5" t="str">
        <f t="shared" si="7"/>
        <v>1104052</v>
      </c>
      <c r="K457" s="5">
        <v>10000</v>
      </c>
      <c r="L457" s="5">
        <v>0</v>
      </c>
      <c r="M457" s="5">
        <v>0</v>
      </c>
      <c r="N457" s="5">
        <v>0</v>
      </c>
      <c r="O457" s="2">
        <v>0</v>
      </c>
      <c r="P457" s="2">
        <v>0</v>
      </c>
    </row>
    <row r="458" spans="1:16" x14ac:dyDescent="0.15">
      <c r="A458" s="5">
        <v>10455</v>
      </c>
      <c r="B458" s="5">
        <v>11040</v>
      </c>
      <c r="C458" s="5" t="s">
        <v>39</v>
      </c>
      <c r="D458" s="5">
        <v>1</v>
      </c>
      <c r="E458" s="5">
        <v>0</v>
      </c>
      <c r="F458" s="5">
        <v>53</v>
      </c>
      <c r="G458" s="5">
        <v>18000</v>
      </c>
      <c r="H458" s="5">
        <v>5</v>
      </c>
      <c r="I458" s="5">
        <v>0</v>
      </c>
      <c r="J458" s="5" t="str">
        <f t="shared" si="7"/>
        <v>1104053</v>
      </c>
      <c r="K458" s="5">
        <v>10000</v>
      </c>
      <c r="L458" s="5">
        <v>0</v>
      </c>
      <c r="M458" s="5">
        <v>0</v>
      </c>
      <c r="N458" s="5">
        <v>0</v>
      </c>
      <c r="O458" s="2">
        <v>0</v>
      </c>
      <c r="P458" s="2">
        <v>0</v>
      </c>
    </row>
    <row r="459" spans="1:16" x14ac:dyDescent="0.15">
      <c r="A459" s="5">
        <v>10456</v>
      </c>
      <c r="B459" s="5">
        <v>11040</v>
      </c>
      <c r="C459" s="5" t="s">
        <v>39</v>
      </c>
      <c r="D459" s="5">
        <v>1</v>
      </c>
      <c r="E459" s="5">
        <v>0</v>
      </c>
      <c r="F459" s="5">
        <v>54</v>
      </c>
      <c r="G459" s="5">
        <v>18000</v>
      </c>
      <c r="H459" s="5">
        <v>5</v>
      </c>
      <c r="I459" s="5">
        <v>0</v>
      </c>
      <c r="J459" s="5" t="str">
        <f t="shared" si="7"/>
        <v>1104054</v>
      </c>
      <c r="K459" s="5">
        <v>10000</v>
      </c>
      <c r="L459" s="5">
        <v>0</v>
      </c>
      <c r="M459" s="5">
        <v>0</v>
      </c>
      <c r="N459" s="5">
        <v>0</v>
      </c>
      <c r="O459" s="2">
        <v>0</v>
      </c>
      <c r="P459" s="2">
        <v>0</v>
      </c>
    </row>
    <row r="460" spans="1:16" x14ac:dyDescent="0.15">
      <c r="A460" s="5">
        <v>10457</v>
      </c>
      <c r="B460" s="5">
        <v>11040</v>
      </c>
      <c r="C460" s="5" t="s">
        <v>39</v>
      </c>
      <c r="D460" s="5">
        <v>1</v>
      </c>
      <c r="E460" s="5">
        <v>0</v>
      </c>
      <c r="F460" s="5">
        <v>55</v>
      </c>
      <c r="G460" s="5">
        <v>18000</v>
      </c>
      <c r="H460" s="5">
        <v>5</v>
      </c>
      <c r="I460" s="5">
        <v>0</v>
      </c>
      <c r="J460" s="5" t="str">
        <f t="shared" si="7"/>
        <v>1104055</v>
      </c>
      <c r="K460" s="5">
        <v>10000</v>
      </c>
      <c r="L460" s="5">
        <v>0</v>
      </c>
      <c r="M460" s="5">
        <v>0</v>
      </c>
      <c r="N460" s="5">
        <v>0</v>
      </c>
      <c r="O460" s="2">
        <v>0</v>
      </c>
      <c r="P460" s="2">
        <v>0</v>
      </c>
    </row>
    <row r="461" spans="1:16" x14ac:dyDescent="0.15">
      <c r="A461" s="5">
        <v>10458</v>
      </c>
      <c r="B461" s="5">
        <v>11040</v>
      </c>
      <c r="C461" s="5" t="s">
        <v>39</v>
      </c>
      <c r="D461" s="5">
        <v>1</v>
      </c>
      <c r="E461" s="5">
        <v>0</v>
      </c>
      <c r="F461" s="5">
        <v>56</v>
      </c>
      <c r="G461" s="5">
        <v>18000</v>
      </c>
      <c r="H461" s="5">
        <v>5</v>
      </c>
      <c r="I461" s="5">
        <v>0</v>
      </c>
      <c r="J461" s="5" t="str">
        <f t="shared" si="7"/>
        <v>1104056</v>
      </c>
      <c r="K461" s="5">
        <v>10000</v>
      </c>
      <c r="L461" s="5">
        <v>0</v>
      </c>
      <c r="M461" s="5">
        <v>0</v>
      </c>
      <c r="N461" s="5">
        <v>0</v>
      </c>
      <c r="O461" s="2">
        <v>0</v>
      </c>
      <c r="P461" s="2">
        <v>0</v>
      </c>
    </row>
    <row r="462" spans="1:16" x14ac:dyDescent="0.15">
      <c r="A462" s="5">
        <v>10459</v>
      </c>
      <c r="B462" s="5">
        <v>11040</v>
      </c>
      <c r="C462" s="5" t="s">
        <v>39</v>
      </c>
      <c r="D462" s="5">
        <v>1</v>
      </c>
      <c r="E462" s="5">
        <v>0</v>
      </c>
      <c r="F462" s="5">
        <v>57</v>
      </c>
      <c r="G462" s="5">
        <v>18000</v>
      </c>
      <c r="H462" s="5">
        <v>5</v>
      </c>
      <c r="I462" s="5">
        <v>0</v>
      </c>
      <c r="J462" s="5" t="str">
        <f t="shared" si="7"/>
        <v>1104057</v>
      </c>
      <c r="K462" s="5">
        <v>10000</v>
      </c>
      <c r="L462" s="5">
        <v>0</v>
      </c>
      <c r="M462" s="5">
        <v>0</v>
      </c>
      <c r="N462" s="5">
        <v>0</v>
      </c>
      <c r="O462" s="2">
        <v>0</v>
      </c>
      <c r="P462" s="2">
        <v>0</v>
      </c>
    </row>
    <row r="463" spans="1:16" x14ac:dyDescent="0.15">
      <c r="A463" s="5">
        <v>10460</v>
      </c>
      <c r="B463" s="5">
        <v>11040</v>
      </c>
      <c r="C463" s="5" t="s">
        <v>39</v>
      </c>
      <c r="D463" s="5">
        <v>1</v>
      </c>
      <c r="E463" s="5">
        <v>0</v>
      </c>
      <c r="F463" s="5">
        <v>58</v>
      </c>
      <c r="G463" s="5">
        <v>18000</v>
      </c>
      <c r="H463" s="5">
        <v>5</v>
      </c>
      <c r="I463" s="5">
        <v>0</v>
      </c>
      <c r="J463" s="5" t="str">
        <f t="shared" si="7"/>
        <v>1104058</v>
      </c>
      <c r="K463" s="5">
        <v>10000</v>
      </c>
      <c r="L463" s="5">
        <v>0</v>
      </c>
      <c r="M463" s="5">
        <v>0</v>
      </c>
      <c r="N463" s="5">
        <v>0</v>
      </c>
      <c r="O463" s="2">
        <v>0</v>
      </c>
      <c r="P463" s="2">
        <v>0</v>
      </c>
    </row>
    <row r="464" spans="1:16" x14ac:dyDescent="0.15">
      <c r="A464" s="5">
        <v>10461</v>
      </c>
      <c r="B464" s="5">
        <v>11040</v>
      </c>
      <c r="C464" s="5" t="s">
        <v>39</v>
      </c>
      <c r="D464" s="5">
        <v>1</v>
      </c>
      <c r="E464" s="5">
        <v>0</v>
      </c>
      <c r="F464" s="5">
        <v>59</v>
      </c>
      <c r="G464" s="5">
        <v>18000</v>
      </c>
      <c r="H464" s="5">
        <v>5</v>
      </c>
      <c r="I464" s="5">
        <v>0</v>
      </c>
      <c r="J464" s="5" t="str">
        <f t="shared" si="7"/>
        <v>1104059</v>
      </c>
      <c r="K464" s="5">
        <v>10000</v>
      </c>
      <c r="L464" s="5">
        <v>0</v>
      </c>
      <c r="M464" s="5">
        <v>0</v>
      </c>
      <c r="N464" s="5">
        <v>0</v>
      </c>
      <c r="O464" s="2">
        <v>0</v>
      </c>
      <c r="P464" s="2">
        <v>0</v>
      </c>
    </row>
    <row r="465" spans="1:16" x14ac:dyDescent="0.15">
      <c r="A465" s="5">
        <v>10462</v>
      </c>
      <c r="B465" s="5">
        <v>11040</v>
      </c>
      <c r="C465" s="5" t="s">
        <v>39</v>
      </c>
      <c r="D465" s="5">
        <v>1</v>
      </c>
      <c r="E465" s="5">
        <v>0</v>
      </c>
      <c r="F465" s="5">
        <v>60</v>
      </c>
      <c r="G465" s="5">
        <v>18000</v>
      </c>
      <c r="H465" s="5">
        <v>5</v>
      </c>
      <c r="I465" s="5">
        <v>0</v>
      </c>
      <c r="J465" s="5" t="str">
        <f t="shared" si="7"/>
        <v>1104060</v>
      </c>
      <c r="K465" s="5">
        <v>10000</v>
      </c>
      <c r="L465" s="5">
        <v>0</v>
      </c>
      <c r="M465" s="5">
        <v>0</v>
      </c>
      <c r="N465" s="5">
        <v>0</v>
      </c>
      <c r="O465" s="2">
        <v>0</v>
      </c>
      <c r="P465" s="2">
        <v>0</v>
      </c>
    </row>
    <row r="466" spans="1:16" x14ac:dyDescent="0.15">
      <c r="A466" s="5">
        <v>10463</v>
      </c>
      <c r="B466" s="5">
        <v>11040</v>
      </c>
      <c r="C466" s="5" t="s">
        <v>39</v>
      </c>
      <c r="D466" s="5">
        <v>1</v>
      </c>
      <c r="E466" s="5">
        <v>0</v>
      </c>
      <c r="F466" s="5">
        <v>61</v>
      </c>
      <c r="G466" s="5">
        <v>18000</v>
      </c>
      <c r="H466" s="5">
        <v>5</v>
      </c>
      <c r="I466" s="5">
        <v>0</v>
      </c>
      <c r="J466" s="5" t="str">
        <f t="shared" si="7"/>
        <v>1104061</v>
      </c>
      <c r="K466" s="5">
        <v>10000</v>
      </c>
      <c r="L466" s="5">
        <v>0</v>
      </c>
      <c r="M466" s="5">
        <v>0</v>
      </c>
      <c r="N466" s="5">
        <v>0</v>
      </c>
      <c r="O466" s="2">
        <v>0</v>
      </c>
      <c r="P466" s="2">
        <v>0</v>
      </c>
    </row>
    <row r="467" spans="1:16" x14ac:dyDescent="0.15">
      <c r="A467" s="5">
        <v>10464</v>
      </c>
      <c r="B467" s="5">
        <v>11040</v>
      </c>
      <c r="C467" s="5" t="s">
        <v>39</v>
      </c>
      <c r="D467" s="5">
        <v>1</v>
      </c>
      <c r="E467" s="5">
        <v>0</v>
      </c>
      <c r="F467" s="5">
        <v>62</v>
      </c>
      <c r="G467" s="5">
        <v>18000</v>
      </c>
      <c r="H467" s="5">
        <v>5</v>
      </c>
      <c r="I467" s="5">
        <v>0</v>
      </c>
      <c r="J467" s="5" t="str">
        <f t="shared" si="7"/>
        <v>1104062</v>
      </c>
      <c r="K467" s="5">
        <v>10000</v>
      </c>
      <c r="L467" s="5">
        <v>0</v>
      </c>
      <c r="M467" s="5">
        <v>0</v>
      </c>
      <c r="N467" s="5">
        <v>0</v>
      </c>
      <c r="O467" s="2">
        <v>0</v>
      </c>
      <c r="P467" s="2">
        <v>0</v>
      </c>
    </row>
    <row r="468" spans="1:16" x14ac:dyDescent="0.15">
      <c r="A468" s="5">
        <v>10465</v>
      </c>
      <c r="B468" s="5">
        <v>11040</v>
      </c>
      <c r="C468" s="5" t="s">
        <v>39</v>
      </c>
      <c r="D468" s="5">
        <v>1</v>
      </c>
      <c r="E468" s="5">
        <v>0</v>
      </c>
      <c r="F468" s="5">
        <v>63</v>
      </c>
      <c r="G468" s="5">
        <v>18000</v>
      </c>
      <c r="H468" s="5">
        <v>5</v>
      </c>
      <c r="I468" s="5">
        <v>0</v>
      </c>
      <c r="J468" s="5" t="str">
        <f t="shared" si="7"/>
        <v>1104063</v>
      </c>
      <c r="K468" s="5">
        <v>10000</v>
      </c>
      <c r="L468" s="5">
        <v>0</v>
      </c>
      <c r="M468" s="5">
        <v>0</v>
      </c>
      <c r="N468" s="5">
        <v>0</v>
      </c>
      <c r="O468" s="2">
        <v>0</v>
      </c>
      <c r="P468" s="2">
        <v>0</v>
      </c>
    </row>
    <row r="469" spans="1:16" x14ac:dyDescent="0.15">
      <c r="A469" s="5">
        <v>10466</v>
      </c>
      <c r="B469" s="5">
        <v>11040</v>
      </c>
      <c r="C469" s="5" t="s">
        <v>39</v>
      </c>
      <c r="D469" s="5">
        <v>1</v>
      </c>
      <c r="E469" s="5">
        <v>0</v>
      </c>
      <c r="F469" s="5">
        <v>64</v>
      </c>
      <c r="G469" s="5">
        <v>18000</v>
      </c>
      <c r="H469" s="5">
        <v>5</v>
      </c>
      <c r="I469" s="5">
        <v>0</v>
      </c>
      <c r="J469" s="5" t="str">
        <f t="shared" si="7"/>
        <v>1104064</v>
      </c>
      <c r="K469" s="5">
        <v>10000</v>
      </c>
      <c r="L469" s="5">
        <v>0</v>
      </c>
      <c r="M469" s="5">
        <v>0</v>
      </c>
      <c r="N469" s="5">
        <v>0</v>
      </c>
      <c r="O469" s="2">
        <v>0</v>
      </c>
      <c r="P469" s="2">
        <v>0</v>
      </c>
    </row>
    <row r="470" spans="1:16" x14ac:dyDescent="0.15">
      <c r="A470" s="5">
        <v>10467</v>
      </c>
      <c r="B470" s="5">
        <v>11040</v>
      </c>
      <c r="C470" s="5" t="s">
        <v>39</v>
      </c>
      <c r="D470" s="5">
        <v>1</v>
      </c>
      <c r="E470" s="5">
        <v>0</v>
      </c>
      <c r="F470" s="5">
        <v>65</v>
      </c>
      <c r="G470" s="5">
        <v>18000</v>
      </c>
      <c r="H470" s="5">
        <v>5</v>
      </c>
      <c r="I470" s="5">
        <v>0</v>
      </c>
      <c r="J470" s="5" t="str">
        <f t="shared" si="7"/>
        <v>1104065</v>
      </c>
      <c r="K470" s="5">
        <v>10000</v>
      </c>
      <c r="L470" s="5">
        <v>0</v>
      </c>
      <c r="M470" s="5">
        <v>0</v>
      </c>
      <c r="N470" s="5">
        <v>0</v>
      </c>
      <c r="O470" s="2">
        <v>0</v>
      </c>
      <c r="P470" s="2">
        <v>0</v>
      </c>
    </row>
    <row r="471" spans="1:16" x14ac:dyDescent="0.15">
      <c r="A471" s="5">
        <v>10468</v>
      </c>
      <c r="B471" s="5">
        <v>11040</v>
      </c>
      <c r="C471" s="5" t="s">
        <v>39</v>
      </c>
      <c r="D471" s="5">
        <v>1</v>
      </c>
      <c r="E471" s="5">
        <v>0</v>
      </c>
      <c r="F471" s="5">
        <v>66</v>
      </c>
      <c r="G471" s="5">
        <v>18000</v>
      </c>
      <c r="H471" s="5">
        <v>5</v>
      </c>
      <c r="I471" s="5">
        <v>0</v>
      </c>
      <c r="J471" s="5" t="str">
        <f t="shared" si="7"/>
        <v>1104066</v>
      </c>
      <c r="K471" s="5">
        <v>10000</v>
      </c>
      <c r="L471" s="5">
        <v>0</v>
      </c>
      <c r="M471" s="5">
        <v>0</v>
      </c>
      <c r="N471" s="5">
        <v>0</v>
      </c>
      <c r="O471" s="2">
        <v>0</v>
      </c>
      <c r="P471" s="2">
        <v>0</v>
      </c>
    </row>
    <row r="472" spans="1:16" x14ac:dyDescent="0.15">
      <c r="A472" s="5">
        <v>10469</v>
      </c>
      <c r="B472" s="5">
        <v>11040</v>
      </c>
      <c r="C472" s="5" t="s">
        <v>39</v>
      </c>
      <c r="D472" s="5">
        <v>1</v>
      </c>
      <c r="E472" s="5">
        <v>0</v>
      </c>
      <c r="F472" s="5">
        <v>67</v>
      </c>
      <c r="G472" s="5">
        <v>18000</v>
      </c>
      <c r="H472" s="5">
        <v>5</v>
      </c>
      <c r="I472" s="5">
        <v>0</v>
      </c>
      <c r="J472" s="5" t="str">
        <f t="shared" si="7"/>
        <v>1104067</v>
      </c>
      <c r="K472" s="5">
        <v>10000</v>
      </c>
      <c r="L472" s="5">
        <v>0</v>
      </c>
      <c r="M472" s="5">
        <v>0</v>
      </c>
      <c r="N472" s="5">
        <v>0</v>
      </c>
      <c r="O472" s="2">
        <v>0</v>
      </c>
      <c r="P472" s="2">
        <v>0</v>
      </c>
    </row>
    <row r="473" spans="1:16" x14ac:dyDescent="0.15">
      <c r="A473" s="5">
        <v>10470</v>
      </c>
      <c r="B473" s="5">
        <v>11040</v>
      </c>
      <c r="C473" s="5" t="s">
        <v>39</v>
      </c>
      <c r="D473" s="5">
        <v>1</v>
      </c>
      <c r="E473" s="5">
        <v>0</v>
      </c>
      <c r="F473" s="5">
        <v>68</v>
      </c>
      <c r="G473" s="5">
        <v>18000</v>
      </c>
      <c r="H473" s="5">
        <v>5</v>
      </c>
      <c r="I473" s="5">
        <v>0</v>
      </c>
      <c r="J473" s="5" t="str">
        <f t="shared" si="7"/>
        <v>1104068</v>
      </c>
      <c r="K473" s="5">
        <v>10000</v>
      </c>
      <c r="L473" s="5">
        <v>0</v>
      </c>
      <c r="M473" s="5">
        <v>0</v>
      </c>
      <c r="N473" s="5">
        <v>0</v>
      </c>
      <c r="O473" s="2">
        <v>0</v>
      </c>
      <c r="P473" s="2">
        <v>0</v>
      </c>
    </row>
    <row r="474" spans="1:16" x14ac:dyDescent="0.15">
      <c r="A474" s="5">
        <v>10471</v>
      </c>
      <c r="B474" s="5">
        <v>11040</v>
      </c>
      <c r="C474" s="5" t="s">
        <v>39</v>
      </c>
      <c r="D474" s="5">
        <v>1</v>
      </c>
      <c r="E474" s="5">
        <v>0</v>
      </c>
      <c r="F474" s="5">
        <v>69</v>
      </c>
      <c r="G474" s="5">
        <v>18000</v>
      </c>
      <c r="H474" s="5">
        <v>5</v>
      </c>
      <c r="I474" s="5">
        <v>0</v>
      </c>
      <c r="J474" s="5" t="str">
        <f t="shared" si="7"/>
        <v>1104069</v>
      </c>
      <c r="K474" s="5">
        <v>10000</v>
      </c>
      <c r="L474" s="5">
        <v>0</v>
      </c>
      <c r="M474" s="5">
        <v>0</v>
      </c>
      <c r="N474" s="5">
        <v>0</v>
      </c>
      <c r="O474" s="2">
        <v>0</v>
      </c>
      <c r="P474" s="2">
        <v>0</v>
      </c>
    </row>
    <row r="475" spans="1:16" x14ac:dyDescent="0.15">
      <c r="A475" s="5">
        <v>10472</v>
      </c>
      <c r="B475" s="5">
        <v>11040</v>
      </c>
      <c r="C475" s="5" t="s">
        <v>39</v>
      </c>
      <c r="D475" s="5">
        <v>1</v>
      </c>
      <c r="E475" s="5">
        <v>0</v>
      </c>
      <c r="F475" s="5">
        <v>70</v>
      </c>
      <c r="G475" s="5">
        <v>18000</v>
      </c>
      <c r="H475" s="5">
        <v>5</v>
      </c>
      <c r="I475" s="5">
        <v>0</v>
      </c>
      <c r="J475" s="5" t="str">
        <f t="shared" si="7"/>
        <v>1104070</v>
      </c>
      <c r="K475" s="5">
        <v>10000</v>
      </c>
      <c r="L475" s="5">
        <v>0</v>
      </c>
      <c r="M475" s="5">
        <v>0</v>
      </c>
      <c r="N475" s="5">
        <v>0</v>
      </c>
      <c r="O475" s="2">
        <v>0</v>
      </c>
      <c r="P475" s="2">
        <v>0</v>
      </c>
    </row>
    <row r="476" spans="1:16" x14ac:dyDescent="0.15">
      <c r="A476" s="5">
        <v>10473</v>
      </c>
      <c r="B476" s="5">
        <v>11040</v>
      </c>
      <c r="C476" s="5" t="s">
        <v>39</v>
      </c>
      <c r="D476" s="5">
        <v>1</v>
      </c>
      <c r="E476" s="5">
        <v>0</v>
      </c>
      <c r="F476" s="5">
        <v>71</v>
      </c>
      <c r="G476" s="5">
        <v>18000</v>
      </c>
      <c r="H476" s="5">
        <v>5</v>
      </c>
      <c r="I476" s="5">
        <v>0</v>
      </c>
      <c r="J476" s="5" t="str">
        <f t="shared" si="7"/>
        <v>1104071</v>
      </c>
      <c r="K476" s="5">
        <v>10000</v>
      </c>
      <c r="L476" s="5">
        <v>0</v>
      </c>
      <c r="M476" s="5">
        <v>0</v>
      </c>
      <c r="N476" s="5">
        <v>0</v>
      </c>
      <c r="O476" s="2">
        <v>0</v>
      </c>
      <c r="P476" s="2">
        <v>0</v>
      </c>
    </row>
    <row r="477" spans="1:16" x14ac:dyDescent="0.15">
      <c r="A477" s="5">
        <v>10474</v>
      </c>
      <c r="B477" s="5">
        <v>11040</v>
      </c>
      <c r="C477" s="5" t="s">
        <v>39</v>
      </c>
      <c r="D477" s="5">
        <v>1</v>
      </c>
      <c r="E477" s="5">
        <v>0</v>
      </c>
      <c r="F477" s="5">
        <v>72</v>
      </c>
      <c r="G477" s="5">
        <v>18000</v>
      </c>
      <c r="H477" s="5">
        <v>5</v>
      </c>
      <c r="I477" s="5">
        <v>0</v>
      </c>
      <c r="J477" s="5" t="str">
        <f t="shared" si="7"/>
        <v>1104072</v>
      </c>
      <c r="K477" s="5">
        <v>10000</v>
      </c>
      <c r="L477" s="5">
        <v>0</v>
      </c>
      <c r="M477" s="5">
        <v>0</v>
      </c>
      <c r="N477" s="5">
        <v>0</v>
      </c>
      <c r="O477" s="2">
        <v>0</v>
      </c>
      <c r="P477" s="2">
        <v>0</v>
      </c>
    </row>
    <row r="478" spans="1:16" x14ac:dyDescent="0.15">
      <c r="A478" s="5">
        <v>10475</v>
      </c>
      <c r="B478" s="5">
        <v>11040</v>
      </c>
      <c r="C478" s="5" t="s">
        <v>39</v>
      </c>
      <c r="D478" s="5">
        <v>1</v>
      </c>
      <c r="E478" s="5">
        <v>0</v>
      </c>
      <c r="F478" s="5">
        <v>73</v>
      </c>
      <c r="G478" s="5">
        <v>18000</v>
      </c>
      <c r="H478" s="5">
        <v>5</v>
      </c>
      <c r="I478" s="5">
        <v>0</v>
      </c>
      <c r="J478" s="5" t="str">
        <f t="shared" si="7"/>
        <v>1104073</v>
      </c>
      <c r="K478" s="5">
        <v>10000</v>
      </c>
      <c r="L478" s="5">
        <v>0</v>
      </c>
      <c r="M478" s="5">
        <v>0</v>
      </c>
      <c r="N478" s="5">
        <v>0</v>
      </c>
      <c r="O478" s="2">
        <v>0</v>
      </c>
      <c r="P478" s="2">
        <v>0</v>
      </c>
    </row>
    <row r="479" spans="1:16" x14ac:dyDescent="0.15">
      <c r="A479" s="5">
        <v>10476</v>
      </c>
      <c r="B479" s="5">
        <v>11040</v>
      </c>
      <c r="C479" s="5" t="s">
        <v>39</v>
      </c>
      <c r="D479" s="5">
        <v>1</v>
      </c>
      <c r="E479" s="5">
        <v>0</v>
      </c>
      <c r="F479" s="5">
        <v>74</v>
      </c>
      <c r="G479" s="5">
        <v>18000</v>
      </c>
      <c r="H479" s="5">
        <v>5</v>
      </c>
      <c r="I479" s="5">
        <v>0</v>
      </c>
      <c r="J479" s="5" t="str">
        <f t="shared" si="7"/>
        <v>1104074</v>
      </c>
      <c r="K479" s="5">
        <v>10000</v>
      </c>
      <c r="L479" s="5">
        <v>0</v>
      </c>
      <c r="M479" s="5">
        <v>0</v>
      </c>
      <c r="N479" s="5">
        <v>0</v>
      </c>
      <c r="O479" s="2">
        <v>0</v>
      </c>
      <c r="P479" s="2">
        <v>0</v>
      </c>
    </row>
    <row r="480" spans="1:16" x14ac:dyDescent="0.15">
      <c r="A480" s="5">
        <v>10477</v>
      </c>
      <c r="B480" s="5">
        <v>11040</v>
      </c>
      <c r="C480" s="5" t="s">
        <v>39</v>
      </c>
      <c r="D480" s="5">
        <v>1</v>
      </c>
      <c r="E480" s="5">
        <v>0</v>
      </c>
      <c r="F480" s="5">
        <v>75</v>
      </c>
      <c r="G480" s="5">
        <v>18000</v>
      </c>
      <c r="H480" s="5">
        <v>5</v>
      </c>
      <c r="I480" s="5">
        <v>0</v>
      </c>
      <c r="J480" s="5" t="str">
        <f t="shared" si="7"/>
        <v>1104075</v>
      </c>
      <c r="K480" s="5">
        <v>10000</v>
      </c>
      <c r="L480" s="5">
        <v>0</v>
      </c>
      <c r="M480" s="5">
        <v>0</v>
      </c>
      <c r="N480" s="5">
        <v>0</v>
      </c>
      <c r="O480" s="2">
        <v>0</v>
      </c>
      <c r="P480" s="2">
        <v>0</v>
      </c>
    </row>
    <row r="481" spans="1:16" x14ac:dyDescent="0.15">
      <c r="A481" s="5">
        <v>10478</v>
      </c>
      <c r="B481" s="5">
        <v>11040</v>
      </c>
      <c r="C481" s="5" t="s">
        <v>39</v>
      </c>
      <c r="D481" s="5">
        <v>1</v>
      </c>
      <c r="E481" s="5">
        <v>0</v>
      </c>
      <c r="F481" s="5">
        <v>76</v>
      </c>
      <c r="G481" s="5">
        <v>18000</v>
      </c>
      <c r="H481" s="5">
        <v>5</v>
      </c>
      <c r="I481" s="5">
        <v>0</v>
      </c>
      <c r="J481" s="5" t="str">
        <f t="shared" si="7"/>
        <v>1104076</v>
      </c>
      <c r="K481" s="5">
        <v>10000</v>
      </c>
      <c r="L481" s="5">
        <v>0</v>
      </c>
      <c r="M481" s="5">
        <v>0</v>
      </c>
      <c r="N481" s="5">
        <v>0</v>
      </c>
      <c r="O481" s="2">
        <v>0</v>
      </c>
      <c r="P481" s="2">
        <v>0</v>
      </c>
    </row>
    <row r="482" spans="1:16" x14ac:dyDescent="0.15">
      <c r="A482" s="5">
        <v>10479</v>
      </c>
      <c r="B482" s="5">
        <v>11040</v>
      </c>
      <c r="C482" s="5" t="s">
        <v>39</v>
      </c>
      <c r="D482" s="5">
        <v>1</v>
      </c>
      <c r="E482" s="5">
        <v>0</v>
      </c>
      <c r="F482" s="5">
        <v>77</v>
      </c>
      <c r="G482" s="5">
        <v>18000</v>
      </c>
      <c r="H482" s="5">
        <v>5</v>
      </c>
      <c r="I482" s="5">
        <v>0</v>
      </c>
      <c r="J482" s="5" t="str">
        <f t="shared" si="7"/>
        <v>1104077</v>
      </c>
      <c r="K482" s="5">
        <v>10000</v>
      </c>
      <c r="L482" s="5">
        <v>0</v>
      </c>
      <c r="M482" s="5">
        <v>0</v>
      </c>
      <c r="N482" s="5">
        <v>0</v>
      </c>
      <c r="O482" s="2">
        <v>0</v>
      </c>
      <c r="P482" s="2">
        <v>0</v>
      </c>
    </row>
    <row r="483" spans="1:16" x14ac:dyDescent="0.15">
      <c r="A483" s="5">
        <v>10480</v>
      </c>
      <c r="B483" s="5">
        <v>11040</v>
      </c>
      <c r="C483" s="5" t="s">
        <v>39</v>
      </c>
      <c r="D483" s="5">
        <v>1</v>
      </c>
      <c r="E483" s="5">
        <v>0</v>
      </c>
      <c r="F483" s="5">
        <v>78</v>
      </c>
      <c r="G483" s="5">
        <v>18000</v>
      </c>
      <c r="H483" s="5">
        <v>5</v>
      </c>
      <c r="I483" s="5">
        <v>0</v>
      </c>
      <c r="J483" s="5" t="str">
        <f t="shared" si="7"/>
        <v>1104078</v>
      </c>
      <c r="K483" s="5">
        <v>10000</v>
      </c>
      <c r="L483" s="5">
        <v>0</v>
      </c>
      <c r="M483" s="5">
        <v>0</v>
      </c>
      <c r="N483" s="5">
        <v>0</v>
      </c>
      <c r="O483" s="2">
        <v>0</v>
      </c>
      <c r="P483" s="2">
        <v>0</v>
      </c>
    </row>
    <row r="484" spans="1:16" x14ac:dyDescent="0.15">
      <c r="A484" s="5">
        <v>10481</v>
      </c>
      <c r="B484" s="5">
        <v>11040</v>
      </c>
      <c r="C484" s="5" t="s">
        <v>39</v>
      </c>
      <c r="D484" s="5">
        <v>1</v>
      </c>
      <c r="E484" s="5">
        <v>0</v>
      </c>
      <c r="F484" s="5">
        <v>79</v>
      </c>
      <c r="G484" s="5">
        <v>18000</v>
      </c>
      <c r="H484" s="5">
        <v>5</v>
      </c>
      <c r="I484" s="5">
        <v>0</v>
      </c>
      <c r="J484" s="5" t="str">
        <f t="shared" si="7"/>
        <v>1104079</v>
      </c>
      <c r="K484" s="5">
        <v>10000</v>
      </c>
      <c r="L484" s="5">
        <v>0</v>
      </c>
      <c r="M484" s="5">
        <v>0</v>
      </c>
      <c r="N484" s="5">
        <v>0</v>
      </c>
      <c r="O484" s="2">
        <v>0</v>
      </c>
      <c r="P484" s="2">
        <v>0</v>
      </c>
    </row>
    <row r="485" spans="1:16" x14ac:dyDescent="0.15">
      <c r="A485" s="5">
        <v>10482</v>
      </c>
      <c r="B485" s="5">
        <v>11040</v>
      </c>
      <c r="C485" s="5" t="s">
        <v>39</v>
      </c>
      <c r="D485" s="5">
        <v>1</v>
      </c>
      <c r="E485" s="5">
        <v>0</v>
      </c>
      <c r="F485" s="5">
        <v>80</v>
      </c>
      <c r="G485" s="5">
        <v>18000</v>
      </c>
      <c r="H485" s="5">
        <v>5</v>
      </c>
      <c r="I485" s="5">
        <v>0</v>
      </c>
      <c r="J485" s="5" t="str">
        <f t="shared" si="7"/>
        <v>1104080</v>
      </c>
      <c r="K485" s="5">
        <v>10000</v>
      </c>
      <c r="L485" s="5">
        <v>0</v>
      </c>
      <c r="M485" s="5">
        <v>0</v>
      </c>
      <c r="N485" s="5">
        <v>0</v>
      </c>
      <c r="O485" s="2">
        <v>0</v>
      </c>
      <c r="P485" s="2">
        <v>0</v>
      </c>
    </row>
    <row r="486" spans="1:16" x14ac:dyDescent="0.15">
      <c r="A486" s="5">
        <v>10483</v>
      </c>
      <c r="B486" s="5">
        <v>11040</v>
      </c>
      <c r="C486" s="5" t="s">
        <v>39</v>
      </c>
      <c r="D486" s="5">
        <v>1</v>
      </c>
      <c r="E486" s="5">
        <v>0</v>
      </c>
      <c r="F486" s="5">
        <v>81</v>
      </c>
      <c r="G486" s="5">
        <v>18000</v>
      </c>
      <c r="H486" s="5">
        <v>5</v>
      </c>
      <c r="I486" s="5">
        <v>0</v>
      </c>
      <c r="J486" s="5" t="str">
        <f t="shared" si="7"/>
        <v>1104081</v>
      </c>
      <c r="K486" s="5">
        <v>10000</v>
      </c>
      <c r="L486" s="5">
        <v>0</v>
      </c>
      <c r="M486" s="5">
        <v>0</v>
      </c>
      <c r="N486" s="5">
        <v>0</v>
      </c>
      <c r="O486" s="2">
        <v>0</v>
      </c>
      <c r="P486" s="2">
        <v>0</v>
      </c>
    </row>
    <row r="487" spans="1:16" x14ac:dyDescent="0.15">
      <c r="A487" s="5">
        <v>10484</v>
      </c>
      <c r="B487" s="5">
        <v>11040</v>
      </c>
      <c r="C487" s="5" t="s">
        <v>39</v>
      </c>
      <c r="D487" s="5">
        <v>1</v>
      </c>
      <c r="E487" s="5">
        <v>0</v>
      </c>
      <c r="F487" s="5">
        <v>82</v>
      </c>
      <c r="G487" s="5">
        <v>18000</v>
      </c>
      <c r="H487" s="5">
        <v>5</v>
      </c>
      <c r="I487" s="5">
        <v>0</v>
      </c>
      <c r="J487" s="5" t="str">
        <f t="shared" si="7"/>
        <v>1104082</v>
      </c>
      <c r="K487" s="5">
        <v>10000</v>
      </c>
      <c r="L487" s="5">
        <v>0</v>
      </c>
      <c r="M487" s="5">
        <v>0</v>
      </c>
      <c r="N487" s="5">
        <v>0</v>
      </c>
      <c r="O487" s="2">
        <v>0</v>
      </c>
      <c r="P487" s="2">
        <v>0</v>
      </c>
    </row>
    <row r="488" spans="1:16" x14ac:dyDescent="0.15">
      <c r="A488" s="5">
        <v>10485</v>
      </c>
      <c r="B488" s="5">
        <v>11040</v>
      </c>
      <c r="C488" s="5" t="s">
        <v>39</v>
      </c>
      <c r="D488" s="5">
        <v>1</v>
      </c>
      <c r="E488" s="5">
        <v>0</v>
      </c>
      <c r="F488" s="5">
        <v>83</v>
      </c>
      <c r="G488" s="5">
        <v>18000</v>
      </c>
      <c r="H488" s="5">
        <v>5</v>
      </c>
      <c r="I488" s="5">
        <v>0</v>
      </c>
      <c r="J488" s="5" t="str">
        <f t="shared" si="7"/>
        <v>1104083</v>
      </c>
      <c r="K488" s="5">
        <v>10000</v>
      </c>
      <c r="L488" s="5">
        <v>0</v>
      </c>
      <c r="M488" s="5">
        <v>0</v>
      </c>
      <c r="N488" s="5">
        <v>0</v>
      </c>
      <c r="O488" s="2">
        <v>0</v>
      </c>
      <c r="P488" s="2">
        <v>0</v>
      </c>
    </row>
    <row r="489" spans="1:16" x14ac:dyDescent="0.15">
      <c r="A489" s="5">
        <v>10486</v>
      </c>
      <c r="B489" s="5">
        <v>11040</v>
      </c>
      <c r="C489" s="5" t="s">
        <v>39</v>
      </c>
      <c r="D489" s="5">
        <v>1</v>
      </c>
      <c r="E489" s="5">
        <v>0</v>
      </c>
      <c r="F489" s="5">
        <v>84</v>
      </c>
      <c r="G489" s="5">
        <v>18000</v>
      </c>
      <c r="H489" s="5">
        <v>5</v>
      </c>
      <c r="I489" s="5">
        <v>0</v>
      </c>
      <c r="J489" s="5" t="str">
        <f t="shared" si="7"/>
        <v>1104084</v>
      </c>
      <c r="K489" s="5">
        <v>10000</v>
      </c>
      <c r="L489" s="5">
        <v>0</v>
      </c>
      <c r="M489" s="5">
        <v>0</v>
      </c>
      <c r="N489" s="5">
        <v>0</v>
      </c>
      <c r="O489" s="2">
        <v>0</v>
      </c>
      <c r="P489" s="2">
        <v>0</v>
      </c>
    </row>
    <row r="490" spans="1:16" x14ac:dyDescent="0.15">
      <c r="A490" s="5">
        <v>10487</v>
      </c>
      <c r="B490" s="5">
        <v>11040</v>
      </c>
      <c r="C490" s="5" t="s">
        <v>39</v>
      </c>
      <c r="D490" s="5">
        <v>1</v>
      </c>
      <c r="E490" s="5">
        <v>0</v>
      </c>
      <c r="F490" s="5">
        <v>85</v>
      </c>
      <c r="G490" s="5">
        <v>18000</v>
      </c>
      <c r="H490" s="5">
        <v>5</v>
      </c>
      <c r="I490" s="5">
        <v>0</v>
      </c>
      <c r="J490" s="5" t="str">
        <f t="shared" si="7"/>
        <v>1104085</v>
      </c>
      <c r="K490" s="5">
        <v>10000</v>
      </c>
      <c r="L490" s="5">
        <v>0</v>
      </c>
      <c r="M490" s="5">
        <v>0</v>
      </c>
      <c r="N490" s="5">
        <v>0</v>
      </c>
      <c r="O490" s="2">
        <v>0</v>
      </c>
      <c r="P490" s="2">
        <v>0</v>
      </c>
    </row>
    <row r="491" spans="1:16" x14ac:dyDescent="0.15">
      <c r="A491" s="5">
        <v>10488</v>
      </c>
      <c r="B491" s="5">
        <v>11040</v>
      </c>
      <c r="C491" s="5" t="s">
        <v>39</v>
      </c>
      <c r="D491" s="5">
        <v>1</v>
      </c>
      <c r="E491" s="5">
        <v>0</v>
      </c>
      <c r="F491" s="5">
        <v>86</v>
      </c>
      <c r="G491" s="5">
        <v>18000</v>
      </c>
      <c r="H491" s="5">
        <v>5</v>
      </c>
      <c r="I491" s="5">
        <v>0</v>
      </c>
      <c r="J491" s="5" t="str">
        <f t="shared" si="7"/>
        <v>1104086</v>
      </c>
      <c r="K491" s="5">
        <v>10000</v>
      </c>
      <c r="L491" s="5">
        <v>0</v>
      </c>
      <c r="M491" s="5">
        <v>0</v>
      </c>
      <c r="N491" s="5">
        <v>0</v>
      </c>
      <c r="O491" s="2">
        <v>0</v>
      </c>
      <c r="P491" s="2">
        <v>0</v>
      </c>
    </row>
    <row r="492" spans="1:16" x14ac:dyDescent="0.15">
      <c r="A492" s="5">
        <v>10489</v>
      </c>
      <c r="B492" s="5">
        <v>11040</v>
      </c>
      <c r="C492" s="5" t="s">
        <v>39</v>
      </c>
      <c r="D492" s="5">
        <v>1</v>
      </c>
      <c r="E492" s="5">
        <v>0</v>
      </c>
      <c r="F492" s="5">
        <v>87</v>
      </c>
      <c r="G492" s="5">
        <v>18000</v>
      </c>
      <c r="H492" s="5">
        <v>5</v>
      </c>
      <c r="I492" s="5">
        <v>0</v>
      </c>
      <c r="J492" s="5" t="str">
        <f t="shared" si="7"/>
        <v>1104087</v>
      </c>
      <c r="K492" s="5">
        <v>10000</v>
      </c>
      <c r="L492" s="5">
        <v>0</v>
      </c>
      <c r="M492" s="5">
        <v>0</v>
      </c>
      <c r="N492" s="5">
        <v>0</v>
      </c>
      <c r="O492" s="2">
        <v>0</v>
      </c>
      <c r="P492" s="2">
        <v>0</v>
      </c>
    </row>
    <row r="493" spans="1:16" x14ac:dyDescent="0.15">
      <c r="A493" s="5">
        <v>10490</v>
      </c>
      <c r="B493" s="5">
        <v>11040</v>
      </c>
      <c r="C493" s="5" t="s">
        <v>39</v>
      </c>
      <c r="D493" s="5">
        <v>1</v>
      </c>
      <c r="E493" s="5">
        <v>0</v>
      </c>
      <c r="F493" s="5">
        <v>88</v>
      </c>
      <c r="G493" s="5">
        <v>18000</v>
      </c>
      <c r="H493" s="5">
        <v>5</v>
      </c>
      <c r="I493" s="5">
        <v>0</v>
      </c>
      <c r="J493" s="5" t="str">
        <f t="shared" si="7"/>
        <v>1104088</v>
      </c>
      <c r="K493" s="5">
        <v>10000</v>
      </c>
      <c r="L493" s="5">
        <v>0</v>
      </c>
      <c r="M493" s="5">
        <v>0</v>
      </c>
      <c r="N493" s="5">
        <v>0</v>
      </c>
      <c r="O493" s="2">
        <v>0</v>
      </c>
      <c r="P493" s="2">
        <v>0</v>
      </c>
    </row>
    <row r="494" spans="1:16" x14ac:dyDescent="0.15">
      <c r="A494" s="5">
        <v>10491</v>
      </c>
      <c r="B494" s="5">
        <v>11040</v>
      </c>
      <c r="C494" s="5" t="s">
        <v>39</v>
      </c>
      <c r="D494" s="5">
        <v>1</v>
      </c>
      <c r="E494" s="5">
        <v>0</v>
      </c>
      <c r="F494" s="5">
        <v>89</v>
      </c>
      <c r="G494" s="5">
        <v>18000</v>
      </c>
      <c r="H494" s="5">
        <v>5</v>
      </c>
      <c r="I494" s="5">
        <v>0</v>
      </c>
      <c r="J494" s="5" t="str">
        <f t="shared" si="7"/>
        <v>1104089</v>
      </c>
      <c r="K494" s="5">
        <v>10000</v>
      </c>
      <c r="L494" s="5">
        <v>0</v>
      </c>
      <c r="M494" s="5">
        <v>0</v>
      </c>
      <c r="N494" s="5">
        <v>0</v>
      </c>
      <c r="O494" s="2">
        <v>0</v>
      </c>
      <c r="P494" s="2">
        <v>0</v>
      </c>
    </row>
    <row r="495" spans="1:16" x14ac:dyDescent="0.15">
      <c r="A495" s="5">
        <v>10492</v>
      </c>
      <c r="B495" s="5">
        <v>11040</v>
      </c>
      <c r="C495" s="5" t="s">
        <v>39</v>
      </c>
      <c r="D495" s="5">
        <v>1</v>
      </c>
      <c r="E495" s="5">
        <v>0</v>
      </c>
      <c r="F495" s="5">
        <v>90</v>
      </c>
      <c r="G495" s="5">
        <v>18000</v>
      </c>
      <c r="H495" s="5">
        <v>5</v>
      </c>
      <c r="I495" s="5">
        <v>0</v>
      </c>
      <c r="J495" s="5" t="str">
        <f t="shared" si="7"/>
        <v>1104090</v>
      </c>
      <c r="K495" s="5">
        <v>10000</v>
      </c>
      <c r="L495" s="5">
        <v>0</v>
      </c>
      <c r="M495" s="5">
        <v>0</v>
      </c>
      <c r="N495" s="5">
        <v>0</v>
      </c>
      <c r="O495" s="2">
        <v>0</v>
      </c>
      <c r="P495" s="2">
        <v>0</v>
      </c>
    </row>
    <row r="496" spans="1:16" x14ac:dyDescent="0.15">
      <c r="A496" s="5">
        <v>10493</v>
      </c>
      <c r="B496" s="5">
        <v>11040</v>
      </c>
      <c r="C496" s="5" t="s">
        <v>39</v>
      </c>
      <c r="D496" s="5">
        <v>1</v>
      </c>
      <c r="E496" s="5">
        <v>0</v>
      </c>
      <c r="F496" s="5">
        <v>91</v>
      </c>
      <c r="G496" s="5">
        <v>18000</v>
      </c>
      <c r="H496" s="5">
        <v>5</v>
      </c>
      <c r="I496" s="5">
        <v>0</v>
      </c>
      <c r="J496" s="5" t="str">
        <f t="shared" si="7"/>
        <v>1104091</v>
      </c>
      <c r="K496" s="5">
        <v>10000</v>
      </c>
      <c r="L496" s="5">
        <v>0</v>
      </c>
      <c r="M496" s="5">
        <v>0</v>
      </c>
      <c r="N496" s="5">
        <v>0</v>
      </c>
      <c r="O496" s="2">
        <v>0</v>
      </c>
      <c r="P496" s="2">
        <v>0</v>
      </c>
    </row>
    <row r="497" spans="1:18" x14ac:dyDescent="0.15">
      <c r="A497" s="5">
        <v>10494</v>
      </c>
      <c r="B497" s="5">
        <v>11040</v>
      </c>
      <c r="C497" s="5" t="s">
        <v>39</v>
      </c>
      <c r="D497" s="5">
        <v>1</v>
      </c>
      <c r="E497" s="5">
        <v>0</v>
      </c>
      <c r="F497" s="5">
        <v>92</v>
      </c>
      <c r="G497" s="5">
        <v>18000</v>
      </c>
      <c r="H497" s="5">
        <v>5</v>
      </c>
      <c r="I497" s="5">
        <v>0</v>
      </c>
      <c r="J497" s="5" t="str">
        <f t="shared" si="7"/>
        <v>1104092</v>
      </c>
      <c r="K497" s="5">
        <v>10000</v>
      </c>
      <c r="L497" s="5">
        <v>0</v>
      </c>
      <c r="M497" s="5">
        <v>0</v>
      </c>
      <c r="N497" s="5">
        <v>0</v>
      </c>
      <c r="O497" s="2">
        <v>0</v>
      </c>
      <c r="P497" s="2">
        <v>0</v>
      </c>
    </row>
    <row r="498" spans="1:18" x14ac:dyDescent="0.15">
      <c r="A498" s="5">
        <v>10495</v>
      </c>
      <c r="B498" s="5">
        <v>11040</v>
      </c>
      <c r="C498" s="5" t="s">
        <v>39</v>
      </c>
      <c r="D498" s="5">
        <v>1</v>
      </c>
      <c r="E498" s="5">
        <v>0</v>
      </c>
      <c r="F498" s="5">
        <v>93</v>
      </c>
      <c r="G498" s="5">
        <v>18000</v>
      </c>
      <c r="H498" s="5">
        <v>5</v>
      </c>
      <c r="I498" s="5">
        <v>0</v>
      </c>
      <c r="J498" s="5" t="str">
        <f t="shared" si="7"/>
        <v>1104093</v>
      </c>
      <c r="K498" s="5">
        <v>10000</v>
      </c>
      <c r="L498" s="5">
        <v>0</v>
      </c>
      <c r="M498" s="5">
        <v>0</v>
      </c>
      <c r="N498" s="5">
        <v>0</v>
      </c>
      <c r="O498" s="2">
        <v>0</v>
      </c>
      <c r="P498" s="2">
        <v>0</v>
      </c>
    </row>
    <row r="499" spans="1:18" x14ac:dyDescent="0.15">
      <c r="A499" s="5">
        <v>10496</v>
      </c>
      <c r="B499" s="5">
        <v>11040</v>
      </c>
      <c r="C499" s="5" t="s">
        <v>39</v>
      </c>
      <c r="D499" s="5">
        <v>1</v>
      </c>
      <c r="E499" s="5">
        <v>0</v>
      </c>
      <c r="F499" s="5">
        <v>94</v>
      </c>
      <c r="G499" s="5">
        <v>18000</v>
      </c>
      <c r="H499" s="5">
        <v>5</v>
      </c>
      <c r="I499" s="5">
        <v>0</v>
      </c>
      <c r="J499" s="5" t="str">
        <f t="shared" si="7"/>
        <v>1104094</v>
      </c>
      <c r="K499" s="5">
        <v>10000</v>
      </c>
      <c r="L499" s="5">
        <v>0</v>
      </c>
      <c r="M499" s="5">
        <v>0</v>
      </c>
      <c r="N499" s="5">
        <v>0</v>
      </c>
      <c r="O499" s="2">
        <v>0</v>
      </c>
      <c r="P499" s="2">
        <v>0</v>
      </c>
    </row>
    <row r="500" spans="1:18" x14ac:dyDescent="0.15">
      <c r="A500" s="5">
        <v>10497</v>
      </c>
      <c r="B500" s="5">
        <v>11040</v>
      </c>
      <c r="C500" s="5" t="s">
        <v>39</v>
      </c>
      <c r="D500" s="5">
        <v>1</v>
      </c>
      <c r="E500" s="5">
        <v>0</v>
      </c>
      <c r="F500" s="5">
        <v>95</v>
      </c>
      <c r="G500" s="5">
        <v>18000</v>
      </c>
      <c r="H500" s="5">
        <v>5</v>
      </c>
      <c r="I500" s="5">
        <v>0</v>
      </c>
      <c r="J500" s="5" t="str">
        <f t="shared" si="7"/>
        <v>1104095</v>
      </c>
      <c r="K500" s="5">
        <v>10000</v>
      </c>
      <c r="L500" s="5">
        <v>0</v>
      </c>
      <c r="M500" s="5">
        <v>0</v>
      </c>
      <c r="N500" s="5">
        <v>0</v>
      </c>
      <c r="O500" s="2">
        <v>0</v>
      </c>
      <c r="P500" s="2">
        <v>0</v>
      </c>
    </row>
    <row r="501" spans="1:18" x14ac:dyDescent="0.15">
      <c r="A501" s="5">
        <v>10498</v>
      </c>
      <c r="B501" s="5">
        <v>11040</v>
      </c>
      <c r="C501" s="5" t="s">
        <v>39</v>
      </c>
      <c r="D501" s="5">
        <v>1</v>
      </c>
      <c r="E501" s="5">
        <v>0</v>
      </c>
      <c r="F501" s="5">
        <v>96</v>
      </c>
      <c r="G501" s="5">
        <v>18000</v>
      </c>
      <c r="H501" s="5">
        <v>5</v>
      </c>
      <c r="I501" s="5">
        <v>0</v>
      </c>
      <c r="J501" s="5" t="str">
        <f t="shared" si="7"/>
        <v>1104096</v>
      </c>
      <c r="K501" s="5">
        <v>10000</v>
      </c>
      <c r="L501" s="5">
        <v>0</v>
      </c>
      <c r="M501" s="5">
        <v>0</v>
      </c>
      <c r="N501" s="5">
        <v>0</v>
      </c>
      <c r="O501" s="2">
        <v>0</v>
      </c>
      <c r="P501" s="2">
        <v>0</v>
      </c>
    </row>
    <row r="502" spans="1:18" x14ac:dyDescent="0.15">
      <c r="A502" s="5">
        <v>10499</v>
      </c>
      <c r="B502" s="5">
        <v>11040</v>
      </c>
      <c r="C502" s="5" t="s">
        <v>39</v>
      </c>
      <c r="D502" s="5">
        <v>1</v>
      </c>
      <c r="E502" s="5">
        <v>0</v>
      </c>
      <c r="F502" s="5">
        <v>97</v>
      </c>
      <c r="G502" s="5">
        <v>18000</v>
      </c>
      <c r="H502" s="5">
        <v>5</v>
      </c>
      <c r="I502" s="5">
        <v>0</v>
      </c>
      <c r="J502" s="5" t="str">
        <f t="shared" si="7"/>
        <v>1104097</v>
      </c>
      <c r="K502" s="5">
        <v>10000</v>
      </c>
      <c r="L502" s="5">
        <v>0</v>
      </c>
      <c r="M502" s="5">
        <v>0</v>
      </c>
      <c r="N502" s="5">
        <v>0</v>
      </c>
      <c r="O502" s="2">
        <v>0</v>
      </c>
      <c r="P502" s="2">
        <v>0</v>
      </c>
    </row>
    <row r="503" spans="1:18" x14ac:dyDescent="0.15">
      <c r="A503" s="5">
        <v>10500</v>
      </c>
      <c r="B503" s="5">
        <v>11040</v>
      </c>
      <c r="C503" s="5" t="s">
        <v>39</v>
      </c>
      <c r="D503" s="5">
        <v>1</v>
      </c>
      <c r="E503" s="5">
        <v>0</v>
      </c>
      <c r="F503" s="5">
        <v>98</v>
      </c>
      <c r="G503" s="5">
        <v>18000</v>
      </c>
      <c r="H503" s="5">
        <v>5</v>
      </c>
      <c r="I503" s="5">
        <v>0</v>
      </c>
      <c r="J503" s="5" t="str">
        <f t="shared" si="7"/>
        <v>1104098</v>
      </c>
      <c r="K503" s="5">
        <v>10000</v>
      </c>
      <c r="L503" s="5">
        <v>0</v>
      </c>
      <c r="M503" s="5">
        <v>0</v>
      </c>
      <c r="N503" s="5">
        <v>0</v>
      </c>
      <c r="O503" s="2">
        <v>0</v>
      </c>
      <c r="P503" s="2">
        <v>0</v>
      </c>
    </row>
    <row r="504" spans="1:18" x14ac:dyDescent="0.15">
      <c r="A504" s="5">
        <v>10501</v>
      </c>
      <c r="B504" s="5">
        <v>11040</v>
      </c>
      <c r="C504" s="5" t="s">
        <v>39</v>
      </c>
      <c r="D504" s="5">
        <v>1</v>
      </c>
      <c r="E504" s="5">
        <v>0</v>
      </c>
      <c r="F504" s="5">
        <v>99</v>
      </c>
      <c r="G504" s="5">
        <v>18000</v>
      </c>
      <c r="H504" s="5">
        <v>5</v>
      </c>
      <c r="I504" s="5">
        <v>0</v>
      </c>
      <c r="J504" s="5" t="str">
        <f t="shared" si="7"/>
        <v>1104099</v>
      </c>
      <c r="K504" s="5">
        <v>10000</v>
      </c>
      <c r="L504" s="5">
        <v>0</v>
      </c>
      <c r="M504" s="5">
        <v>0</v>
      </c>
      <c r="N504" s="5">
        <v>0</v>
      </c>
      <c r="O504" s="2">
        <v>0</v>
      </c>
      <c r="P504" s="2">
        <v>0</v>
      </c>
    </row>
    <row r="505" spans="1:18" x14ac:dyDescent="0.15">
      <c r="A505" s="5">
        <v>10502</v>
      </c>
      <c r="B505" s="5">
        <v>11040</v>
      </c>
      <c r="C505" s="5" t="s">
        <v>39</v>
      </c>
      <c r="D505" s="5">
        <v>1</v>
      </c>
      <c r="E505" s="5">
        <v>0</v>
      </c>
      <c r="F505" s="5">
        <v>100</v>
      </c>
      <c r="G505" s="5">
        <v>18000</v>
      </c>
      <c r="H505" s="5">
        <v>5</v>
      </c>
      <c r="I505" s="5">
        <v>0</v>
      </c>
      <c r="J505" s="5" t="str">
        <f t="shared" si="7"/>
        <v>11040100</v>
      </c>
      <c r="K505" s="5">
        <v>10000</v>
      </c>
      <c r="L505" s="5">
        <v>0</v>
      </c>
      <c r="M505" s="5">
        <v>0</v>
      </c>
      <c r="N505" s="5">
        <v>0</v>
      </c>
      <c r="O505" s="2">
        <v>0</v>
      </c>
      <c r="P505" s="2">
        <v>0</v>
      </c>
    </row>
    <row r="506" spans="1:18" x14ac:dyDescent="0.15">
      <c r="A506" s="5">
        <v>10503</v>
      </c>
      <c r="B506" s="5">
        <v>12001</v>
      </c>
      <c r="C506" s="5" t="s">
        <v>40</v>
      </c>
      <c r="D506" s="5">
        <v>2</v>
      </c>
      <c r="E506" s="5">
        <v>0</v>
      </c>
      <c r="F506" s="5">
        <v>1</v>
      </c>
      <c r="G506" s="5">
        <v>500</v>
      </c>
      <c r="H506" s="5">
        <v>5</v>
      </c>
      <c r="I506" s="5">
        <v>0</v>
      </c>
      <c r="J506" s="5" t="str">
        <f t="shared" si="7"/>
        <v>120011</v>
      </c>
      <c r="K506" s="5">
        <v>3200</v>
      </c>
      <c r="L506" s="5">
        <v>3</v>
      </c>
      <c r="M506" s="5">
        <v>0</v>
      </c>
      <c r="N506" s="5">
        <v>0</v>
      </c>
      <c r="O506" s="2">
        <v>0</v>
      </c>
      <c r="P506" s="2">
        <v>0</v>
      </c>
      <c r="Q506" s="2">
        <v>3</v>
      </c>
      <c r="R506" s="2" t="str">
        <f>"&lt;font&gt;天宫基础剑法，以剑气攻击敌人，总共造成攻击力的"&amp;ROUND(K506/100,1)*Q506&amp;"%+"&amp;L506*Q506&amp;"&lt;font color='ff77b713'&gt;（下一级："&amp;ROUND(K507/100,1)*Q506&amp;"%+"&amp;L507*Q506&amp;"）&lt;/font&gt;点法术伤害&lt;/font&gt;"</f>
        <v>&lt;font&gt;天宫基础剑法，以剑气攻击敌人，总共造成攻击力的96%+9&lt;font color='ff77b713'&gt;（下一级：96.3%+15）&lt;/font&gt;点法术伤害&lt;/font&gt;</v>
      </c>
    </row>
    <row r="507" spans="1:18" x14ac:dyDescent="0.15">
      <c r="A507" s="5">
        <v>10504</v>
      </c>
      <c r="B507" s="5">
        <v>12001</v>
      </c>
      <c r="C507" s="5" t="s">
        <v>40</v>
      </c>
      <c r="D507" s="5">
        <v>2</v>
      </c>
      <c r="E507" s="5">
        <v>0</v>
      </c>
      <c r="F507" s="5">
        <v>2</v>
      </c>
      <c r="G507" s="5">
        <v>500</v>
      </c>
      <c r="H507" s="5">
        <v>5</v>
      </c>
      <c r="I507" s="5">
        <v>0</v>
      </c>
      <c r="J507" s="5" t="str">
        <f t="shared" si="7"/>
        <v>120012</v>
      </c>
      <c r="K507" s="5">
        <v>3206</v>
      </c>
      <c r="L507" s="5">
        <v>5</v>
      </c>
      <c r="M507" s="5">
        <v>0</v>
      </c>
      <c r="N507" s="5">
        <v>0</v>
      </c>
      <c r="O507" s="2">
        <v>0</v>
      </c>
      <c r="P507" s="2">
        <v>0</v>
      </c>
      <c r="Q507" s="2">
        <v>3</v>
      </c>
      <c r="R507" s="2" t="str">
        <f t="shared" ref="R507:R570" si="8">"&lt;font&gt;天宫基础剑法，以剑气攻击敌人，总共造成攻击力的"&amp;ROUND(K507/100,1)*Q507&amp;"%+"&amp;L507*Q507&amp;"&lt;font color='ff77b713'&gt;（下一级："&amp;ROUND(K508/100,1)*Q507&amp;"%+"&amp;L508*Q507&amp;"）&lt;/font&gt;点法术伤害&lt;/font&gt;"</f>
        <v>&lt;font&gt;天宫基础剑法，以剑气攻击敌人，总共造成攻击力的96.3%+15&lt;font color='ff77b713'&gt;（下一级：96.3%+21）&lt;/font&gt;点法术伤害&lt;/font&gt;</v>
      </c>
    </row>
    <row r="508" spans="1:18" x14ac:dyDescent="0.15">
      <c r="A508" s="5">
        <v>10505</v>
      </c>
      <c r="B508" s="5">
        <v>12001</v>
      </c>
      <c r="C508" s="5" t="s">
        <v>40</v>
      </c>
      <c r="D508" s="5">
        <v>2</v>
      </c>
      <c r="E508" s="5">
        <v>0</v>
      </c>
      <c r="F508" s="5">
        <v>3</v>
      </c>
      <c r="G508" s="5">
        <v>500</v>
      </c>
      <c r="H508" s="5">
        <v>5</v>
      </c>
      <c r="I508" s="5">
        <v>0</v>
      </c>
      <c r="J508" s="5" t="str">
        <f t="shared" si="7"/>
        <v>120013</v>
      </c>
      <c r="K508" s="5">
        <v>3212</v>
      </c>
      <c r="L508" s="5">
        <v>7</v>
      </c>
      <c r="M508" s="5">
        <v>0</v>
      </c>
      <c r="N508" s="5">
        <v>0</v>
      </c>
      <c r="O508" s="2">
        <v>0</v>
      </c>
      <c r="P508" s="2">
        <v>0</v>
      </c>
      <c r="Q508" s="2">
        <v>3</v>
      </c>
      <c r="R508" s="2" t="str">
        <f t="shared" si="8"/>
        <v>&lt;font&gt;天宫基础剑法，以剑气攻击敌人，总共造成攻击力的96.3%+21&lt;font color='ff77b713'&gt;（下一级：96.6%+27）&lt;/font&gt;点法术伤害&lt;/font&gt;</v>
      </c>
    </row>
    <row r="509" spans="1:18" x14ac:dyDescent="0.15">
      <c r="A509" s="5">
        <v>10506</v>
      </c>
      <c r="B509" s="5">
        <v>12001</v>
      </c>
      <c r="C509" s="5" t="s">
        <v>40</v>
      </c>
      <c r="D509" s="5">
        <v>2</v>
      </c>
      <c r="E509" s="5">
        <v>0</v>
      </c>
      <c r="F509" s="5">
        <v>4</v>
      </c>
      <c r="G509" s="5">
        <v>500</v>
      </c>
      <c r="H509" s="5">
        <v>5</v>
      </c>
      <c r="I509" s="5">
        <v>0</v>
      </c>
      <c r="J509" s="5" t="str">
        <f t="shared" si="7"/>
        <v>120014</v>
      </c>
      <c r="K509" s="5">
        <v>3219</v>
      </c>
      <c r="L509" s="5">
        <v>9</v>
      </c>
      <c r="M509" s="5">
        <v>0</v>
      </c>
      <c r="N509" s="5">
        <v>0</v>
      </c>
      <c r="O509" s="2">
        <v>0</v>
      </c>
      <c r="P509" s="2">
        <v>0</v>
      </c>
      <c r="Q509" s="2">
        <v>3</v>
      </c>
      <c r="R509" s="2" t="str">
        <f t="shared" si="8"/>
        <v>&lt;font&gt;天宫基础剑法，以剑气攻击敌人，总共造成攻击力的96.6%+27&lt;font color='ff77b713'&gt;（下一级：96.9%+33）&lt;/font&gt;点法术伤害&lt;/font&gt;</v>
      </c>
    </row>
    <row r="510" spans="1:18" x14ac:dyDescent="0.15">
      <c r="A510" s="5">
        <v>10507</v>
      </c>
      <c r="B510" s="5">
        <v>12001</v>
      </c>
      <c r="C510" s="5" t="s">
        <v>40</v>
      </c>
      <c r="D510" s="5">
        <v>2</v>
      </c>
      <c r="E510" s="5">
        <v>0</v>
      </c>
      <c r="F510" s="5">
        <v>5</v>
      </c>
      <c r="G510" s="5">
        <v>500</v>
      </c>
      <c r="H510" s="5">
        <v>5</v>
      </c>
      <c r="I510" s="5">
        <v>0</v>
      </c>
      <c r="J510" s="5" t="str">
        <f t="shared" si="7"/>
        <v>120015</v>
      </c>
      <c r="K510" s="5">
        <v>3225</v>
      </c>
      <c r="L510" s="5">
        <v>11</v>
      </c>
      <c r="M510" s="5">
        <v>0</v>
      </c>
      <c r="N510" s="5">
        <v>0</v>
      </c>
      <c r="O510" s="2">
        <v>0</v>
      </c>
      <c r="P510" s="2">
        <v>0</v>
      </c>
      <c r="Q510" s="2">
        <v>3</v>
      </c>
      <c r="R510" s="2" t="str">
        <f t="shared" si="8"/>
        <v>&lt;font&gt;天宫基础剑法，以剑气攻击敌人，总共造成攻击力的96.9%+33&lt;font color='ff77b713'&gt;（下一级：96.9%+42）&lt;/font&gt;点法术伤害&lt;/font&gt;</v>
      </c>
    </row>
    <row r="511" spans="1:18" x14ac:dyDescent="0.15">
      <c r="A511" s="5">
        <v>10508</v>
      </c>
      <c r="B511" s="5">
        <v>12001</v>
      </c>
      <c r="C511" s="5" t="s">
        <v>40</v>
      </c>
      <c r="D511" s="5">
        <v>2</v>
      </c>
      <c r="E511" s="5">
        <v>0</v>
      </c>
      <c r="F511" s="5">
        <v>6</v>
      </c>
      <c r="G511" s="5">
        <v>500</v>
      </c>
      <c r="H511" s="5">
        <v>5</v>
      </c>
      <c r="I511" s="5">
        <v>0</v>
      </c>
      <c r="J511" s="5" t="str">
        <f t="shared" si="7"/>
        <v>120016</v>
      </c>
      <c r="K511" s="5">
        <v>3232</v>
      </c>
      <c r="L511" s="5">
        <v>14</v>
      </c>
      <c r="M511" s="5">
        <v>0</v>
      </c>
      <c r="N511" s="5">
        <v>0</v>
      </c>
      <c r="O511" s="2">
        <v>0</v>
      </c>
      <c r="P511" s="2">
        <v>0</v>
      </c>
      <c r="Q511" s="2">
        <v>3</v>
      </c>
      <c r="R511" s="2" t="str">
        <f t="shared" si="8"/>
        <v>&lt;font&gt;天宫基础剑法，以剑气攻击敌人，总共造成攻击力的96.9%+42&lt;font color='ff77b713'&gt;（下一级：97.2%+48）&lt;/font&gt;点法术伤害&lt;/font&gt;</v>
      </c>
    </row>
    <row r="512" spans="1:18" x14ac:dyDescent="0.15">
      <c r="A512" s="5">
        <v>10509</v>
      </c>
      <c r="B512" s="5">
        <v>12001</v>
      </c>
      <c r="C512" s="5" t="s">
        <v>40</v>
      </c>
      <c r="D512" s="5">
        <v>2</v>
      </c>
      <c r="E512" s="5">
        <v>0</v>
      </c>
      <c r="F512" s="5">
        <v>7</v>
      </c>
      <c r="G512" s="5">
        <v>500</v>
      </c>
      <c r="H512" s="5">
        <v>5</v>
      </c>
      <c r="I512" s="5">
        <v>0</v>
      </c>
      <c r="J512" s="5" t="str">
        <f t="shared" si="7"/>
        <v>120017</v>
      </c>
      <c r="K512" s="5">
        <v>3238</v>
      </c>
      <c r="L512" s="5">
        <v>16</v>
      </c>
      <c r="M512" s="5">
        <v>0</v>
      </c>
      <c r="N512" s="5">
        <v>0</v>
      </c>
      <c r="O512" s="2">
        <v>0</v>
      </c>
      <c r="P512" s="2">
        <v>0</v>
      </c>
      <c r="Q512" s="2">
        <v>3</v>
      </c>
      <c r="R512" s="2" t="str">
        <f t="shared" si="8"/>
        <v>&lt;font&gt;天宫基础剑法，以剑气攻击敌人，总共造成攻击力的97.2%+48&lt;font color='ff77b713'&gt;（下一级：97.5%+57）&lt;/font&gt;点法术伤害&lt;/font&gt;</v>
      </c>
    </row>
    <row r="513" spans="1:18" x14ac:dyDescent="0.15">
      <c r="A513" s="5">
        <v>10510</v>
      </c>
      <c r="B513" s="5">
        <v>12001</v>
      </c>
      <c r="C513" s="5" t="s">
        <v>40</v>
      </c>
      <c r="D513" s="5">
        <v>2</v>
      </c>
      <c r="E513" s="5">
        <v>0</v>
      </c>
      <c r="F513" s="5">
        <v>8</v>
      </c>
      <c r="G513" s="5">
        <v>500</v>
      </c>
      <c r="H513" s="5">
        <v>5</v>
      </c>
      <c r="I513" s="5">
        <v>0</v>
      </c>
      <c r="J513" s="5" t="str">
        <f t="shared" si="7"/>
        <v>120018</v>
      </c>
      <c r="K513" s="5">
        <v>3245</v>
      </c>
      <c r="L513" s="5">
        <v>19</v>
      </c>
      <c r="M513" s="5">
        <v>0</v>
      </c>
      <c r="N513" s="5">
        <v>0</v>
      </c>
      <c r="O513" s="2">
        <v>0</v>
      </c>
      <c r="P513" s="2">
        <v>0</v>
      </c>
      <c r="Q513" s="2">
        <v>3</v>
      </c>
      <c r="R513" s="2" t="str">
        <f t="shared" si="8"/>
        <v>&lt;font&gt;天宫基础剑法，以剑气攻击敌人，总共造成攻击力的97.5%+57&lt;font color='ff77b713'&gt;（下一级：97.5%+66）&lt;/font&gt;点法术伤害&lt;/font&gt;</v>
      </c>
    </row>
    <row r="514" spans="1:18" x14ac:dyDescent="0.15">
      <c r="A514" s="5">
        <v>10511</v>
      </c>
      <c r="B514" s="5">
        <v>12001</v>
      </c>
      <c r="C514" s="5" t="s">
        <v>40</v>
      </c>
      <c r="D514" s="5">
        <v>2</v>
      </c>
      <c r="E514" s="5">
        <v>0</v>
      </c>
      <c r="F514" s="5">
        <v>9</v>
      </c>
      <c r="G514" s="5">
        <v>500</v>
      </c>
      <c r="H514" s="5">
        <v>5</v>
      </c>
      <c r="I514" s="5">
        <v>0</v>
      </c>
      <c r="J514" s="5" t="str">
        <f t="shared" si="7"/>
        <v>120019</v>
      </c>
      <c r="K514" s="5">
        <v>3251</v>
      </c>
      <c r="L514" s="5">
        <v>22</v>
      </c>
      <c r="M514" s="5">
        <v>0</v>
      </c>
      <c r="N514" s="5">
        <v>0</v>
      </c>
      <c r="O514" s="2">
        <v>0</v>
      </c>
      <c r="P514" s="2">
        <v>0</v>
      </c>
      <c r="Q514" s="2">
        <v>3</v>
      </c>
      <c r="R514" s="2" t="str">
        <f t="shared" si="8"/>
        <v>&lt;font&gt;天宫基础剑法，以剑气攻击敌人，总共造成攻击力的97.5%+66&lt;font color='ff77b713'&gt;（下一级：97.8%+72）&lt;/font&gt;点法术伤害&lt;/font&gt;</v>
      </c>
    </row>
    <row r="515" spans="1:18" x14ac:dyDescent="0.15">
      <c r="A515" s="5">
        <v>10512</v>
      </c>
      <c r="B515" s="5">
        <v>12001</v>
      </c>
      <c r="C515" s="5" t="s">
        <v>40</v>
      </c>
      <c r="D515" s="5">
        <v>2</v>
      </c>
      <c r="E515" s="5">
        <v>0</v>
      </c>
      <c r="F515" s="5">
        <v>10</v>
      </c>
      <c r="G515" s="5">
        <v>500</v>
      </c>
      <c r="H515" s="5">
        <v>5</v>
      </c>
      <c r="I515" s="5">
        <v>0</v>
      </c>
      <c r="J515" s="5" t="str">
        <f t="shared" si="7"/>
        <v>1200110</v>
      </c>
      <c r="K515" s="5">
        <v>3257</v>
      </c>
      <c r="L515" s="5">
        <v>24</v>
      </c>
      <c r="M515" s="5">
        <v>0</v>
      </c>
      <c r="N515" s="5">
        <v>0</v>
      </c>
      <c r="O515" s="2">
        <v>0</v>
      </c>
      <c r="P515" s="2">
        <v>0</v>
      </c>
      <c r="Q515" s="2">
        <v>3</v>
      </c>
      <c r="R515" s="2" t="str">
        <f t="shared" si="8"/>
        <v>&lt;font&gt;天宫基础剑法，以剑气攻击敌人，总共造成攻击力的97.8%+72&lt;font color='ff77b713'&gt;（下一级：97.8%+81）&lt;/font&gt;点法术伤害&lt;/font&gt;</v>
      </c>
    </row>
    <row r="516" spans="1:18" x14ac:dyDescent="0.15">
      <c r="A516" s="5">
        <v>10513</v>
      </c>
      <c r="B516" s="5">
        <v>12001</v>
      </c>
      <c r="C516" s="5" t="s">
        <v>40</v>
      </c>
      <c r="D516" s="5">
        <v>2</v>
      </c>
      <c r="E516" s="5">
        <v>0</v>
      </c>
      <c r="F516" s="5">
        <v>11</v>
      </c>
      <c r="G516" s="5">
        <v>500</v>
      </c>
      <c r="H516" s="5">
        <v>5</v>
      </c>
      <c r="I516" s="5">
        <v>0</v>
      </c>
      <c r="J516" s="5" t="str">
        <f t="shared" si="7"/>
        <v>1200111</v>
      </c>
      <c r="K516" s="5">
        <v>3264</v>
      </c>
      <c r="L516" s="5">
        <v>27</v>
      </c>
      <c r="M516" s="5">
        <v>0</v>
      </c>
      <c r="N516" s="5">
        <v>0</v>
      </c>
      <c r="O516" s="2">
        <v>0</v>
      </c>
      <c r="P516" s="2">
        <v>0</v>
      </c>
      <c r="Q516" s="2">
        <v>3</v>
      </c>
      <c r="R516" s="2" t="str">
        <f t="shared" si="8"/>
        <v>&lt;font&gt;天宫基础剑法，以剑气攻击敌人，总共造成攻击力的97.8%+81&lt;font color='ff77b713'&gt;（下一级：98.1%+93）&lt;/font&gt;点法术伤害&lt;/font&gt;</v>
      </c>
    </row>
    <row r="517" spans="1:18" x14ac:dyDescent="0.15">
      <c r="A517" s="5">
        <v>10514</v>
      </c>
      <c r="B517" s="5">
        <v>12001</v>
      </c>
      <c r="C517" s="5" t="s">
        <v>40</v>
      </c>
      <c r="D517" s="5">
        <v>2</v>
      </c>
      <c r="E517" s="5">
        <v>0</v>
      </c>
      <c r="F517" s="5">
        <v>12</v>
      </c>
      <c r="G517" s="5">
        <v>500</v>
      </c>
      <c r="H517" s="5">
        <v>5</v>
      </c>
      <c r="I517" s="5">
        <v>0</v>
      </c>
      <c r="J517" s="5" t="str">
        <f t="shared" ref="J517:J580" si="9">B517&amp;F517</f>
        <v>1200112</v>
      </c>
      <c r="K517" s="5">
        <v>3270</v>
      </c>
      <c r="L517" s="5">
        <v>31</v>
      </c>
      <c r="M517" s="5">
        <v>0</v>
      </c>
      <c r="N517" s="5">
        <v>0</v>
      </c>
      <c r="O517" s="2">
        <v>0</v>
      </c>
      <c r="P517" s="2">
        <v>0</v>
      </c>
      <c r="Q517" s="2">
        <v>3</v>
      </c>
      <c r="R517" s="2" t="str">
        <f t="shared" si="8"/>
        <v>&lt;font&gt;天宫基础剑法，以剑气攻击敌人，总共造成攻击力的98.1%+93&lt;font color='ff77b713'&gt;（下一级：98.4%+102）&lt;/font&gt;点法术伤害&lt;/font&gt;</v>
      </c>
    </row>
    <row r="518" spans="1:18" x14ac:dyDescent="0.15">
      <c r="A518" s="5">
        <v>10515</v>
      </c>
      <c r="B518" s="5">
        <v>12001</v>
      </c>
      <c r="C518" s="5" t="s">
        <v>40</v>
      </c>
      <c r="D518" s="5">
        <v>2</v>
      </c>
      <c r="E518" s="5">
        <v>0</v>
      </c>
      <c r="F518" s="5">
        <v>13</v>
      </c>
      <c r="G518" s="5">
        <v>500</v>
      </c>
      <c r="H518" s="5">
        <v>5</v>
      </c>
      <c r="I518" s="5">
        <v>0</v>
      </c>
      <c r="J518" s="5" t="str">
        <f t="shared" si="9"/>
        <v>1200113</v>
      </c>
      <c r="K518" s="5">
        <v>3277</v>
      </c>
      <c r="L518" s="5">
        <v>34</v>
      </c>
      <c r="M518" s="5">
        <v>0</v>
      </c>
      <c r="N518" s="5">
        <v>0</v>
      </c>
      <c r="O518" s="2">
        <v>0</v>
      </c>
      <c r="P518" s="2">
        <v>0</v>
      </c>
      <c r="Q518" s="2">
        <v>3</v>
      </c>
      <c r="R518" s="2" t="str">
        <f t="shared" si="8"/>
        <v>&lt;font&gt;天宫基础剑法，以剑气攻击敌人，总共造成攻击力的98.4%+102&lt;font color='ff77b713'&gt;（下一级：98.4%+111）&lt;/font&gt;点法术伤害&lt;/font&gt;</v>
      </c>
    </row>
    <row r="519" spans="1:18" x14ac:dyDescent="0.15">
      <c r="A519" s="5">
        <v>10516</v>
      </c>
      <c r="B519" s="5">
        <v>12001</v>
      </c>
      <c r="C519" s="5" t="s">
        <v>40</v>
      </c>
      <c r="D519" s="5">
        <v>2</v>
      </c>
      <c r="E519" s="5">
        <v>0</v>
      </c>
      <c r="F519" s="5">
        <v>14</v>
      </c>
      <c r="G519" s="5">
        <v>500</v>
      </c>
      <c r="H519" s="5">
        <v>5</v>
      </c>
      <c r="I519" s="5">
        <v>0</v>
      </c>
      <c r="J519" s="5" t="str">
        <f t="shared" si="9"/>
        <v>1200114</v>
      </c>
      <c r="K519" s="5">
        <v>3283</v>
      </c>
      <c r="L519" s="5">
        <v>37</v>
      </c>
      <c r="M519" s="5">
        <v>0</v>
      </c>
      <c r="N519" s="5">
        <v>0</v>
      </c>
      <c r="O519" s="2">
        <v>0</v>
      </c>
      <c r="P519" s="2">
        <v>0</v>
      </c>
      <c r="Q519" s="2">
        <v>3</v>
      </c>
      <c r="R519" s="2" t="str">
        <f t="shared" si="8"/>
        <v>&lt;font&gt;天宫基础剑法，以剑气攻击敌人，总共造成攻击力的98.4%+111&lt;font color='ff77b713'&gt;（下一级：98.7%+123）&lt;/font&gt;点法术伤害&lt;/font&gt;</v>
      </c>
    </row>
    <row r="520" spans="1:18" x14ac:dyDescent="0.15">
      <c r="A520" s="5">
        <v>10517</v>
      </c>
      <c r="B520" s="5">
        <v>12001</v>
      </c>
      <c r="C520" s="5" t="s">
        <v>40</v>
      </c>
      <c r="D520" s="5">
        <v>2</v>
      </c>
      <c r="E520" s="5">
        <v>0</v>
      </c>
      <c r="F520" s="5">
        <v>15</v>
      </c>
      <c r="G520" s="5">
        <v>500</v>
      </c>
      <c r="H520" s="5">
        <v>5</v>
      </c>
      <c r="I520" s="5">
        <v>0</v>
      </c>
      <c r="J520" s="5" t="str">
        <f t="shared" si="9"/>
        <v>1200115</v>
      </c>
      <c r="K520" s="5">
        <v>3290</v>
      </c>
      <c r="L520" s="5">
        <v>41</v>
      </c>
      <c r="M520" s="5">
        <v>0</v>
      </c>
      <c r="N520" s="5">
        <v>0</v>
      </c>
      <c r="O520" s="2">
        <v>0</v>
      </c>
      <c r="P520" s="2">
        <v>0</v>
      </c>
      <c r="Q520" s="2">
        <v>3</v>
      </c>
      <c r="R520" s="2" t="str">
        <f t="shared" si="8"/>
        <v>&lt;font&gt;天宫基础剑法，以剑气攻击敌人，总共造成攻击力的98.7%+123&lt;font color='ff77b713'&gt;（下一级：99%+135）&lt;/font&gt;点法术伤害&lt;/font&gt;</v>
      </c>
    </row>
    <row r="521" spans="1:18" x14ac:dyDescent="0.15">
      <c r="A521" s="5">
        <v>10518</v>
      </c>
      <c r="B521" s="5">
        <v>12001</v>
      </c>
      <c r="C521" s="5" t="s">
        <v>40</v>
      </c>
      <c r="D521" s="5">
        <v>2</v>
      </c>
      <c r="E521" s="5">
        <v>0</v>
      </c>
      <c r="F521" s="5">
        <v>16</v>
      </c>
      <c r="G521" s="5">
        <v>500</v>
      </c>
      <c r="H521" s="5">
        <v>5</v>
      </c>
      <c r="I521" s="5">
        <v>0</v>
      </c>
      <c r="J521" s="5" t="str">
        <f t="shared" si="9"/>
        <v>1200116</v>
      </c>
      <c r="K521" s="5">
        <v>3296</v>
      </c>
      <c r="L521" s="5">
        <v>45</v>
      </c>
      <c r="M521" s="5">
        <v>0</v>
      </c>
      <c r="N521" s="5">
        <v>0</v>
      </c>
      <c r="O521" s="2">
        <v>0</v>
      </c>
      <c r="P521" s="2">
        <v>0</v>
      </c>
      <c r="Q521" s="2">
        <v>3</v>
      </c>
      <c r="R521" s="2" t="str">
        <f t="shared" si="8"/>
        <v>&lt;font&gt;天宫基础剑法，以剑气攻击敌人，总共造成攻击力的99%+135&lt;font color='ff77b713'&gt;（下一级：99%+147）&lt;/font&gt;点法术伤害&lt;/font&gt;</v>
      </c>
    </row>
    <row r="522" spans="1:18" x14ac:dyDescent="0.15">
      <c r="A522" s="5">
        <v>10519</v>
      </c>
      <c r="B522" s="5">
        <v>12001</v>
      </c>
      <c r="C522" s="5" t="s">
        <v>40</v>
      </c>
      <c r="D522" s="5">
        <v>2</v>
      </c>
      <c r="E522" s="5">
        <v>0</v>
      </c>
      <c r="F522" s="5">
        <v>17</v>
      </c>
      <c r="G522" s="5">
        <v>500</v>
      </c>
      <c r="H522" s="5">
        <v>5</v>
      </c>
      <c r="I522" s="5">
        <v>0</v>
      </c>
      <c r="J522" s="5" t="str">
        <f t="shared" si="9"/>
        <v>1200117</v>
      </c>
      <c r="K522" s="5">
        <v>3303</v>
      </c>
      <c r="L522" s="5">
        <v>49</v>
      </c>
      <c r="M522" s="5">
        <v>0</v>
      </c>
      <c r="N522" s="5">
        <v>0</v>
      </c>
      <c r="O522" s="2">
        <v>0</v>
      </c>
      <c r="P522" s="2">
        <v>0</v>
      </c>
      <c r="Q522" s="2">
        <v>3</v>
      </c>
      <c r="R522" s="2" t="str">
        <f t="shared" si="8"/>
        <v>&lt;font&gt;天宫基础剑法，以剑气攻击敌人，总共造成攻击力的99%+147&lt;font color='ff77b713'&gt;（下一级：99.3%+159）&lt;/font&gt;点法术伤害&lt;/font&gt;</v>
      </c>
    </row>
    <row r="523" spans="1:18" x14ac:dyDescent="0.15">
      <c r="A523" s="5">
        <v>10520</v>
      </c>
      <c r="B523" s="5">
        <v>12001</v>
      </c>
      <c r="C523" s="5" t="s">
        <v>40</v>
      </c>
      <c r="D523" s="5">
        <v>2</v>
      </c>
      <c r="E523" s="5">
        <v>0</v>
      </c>
      <c r="F523" s="5">
        <v>18</v>
      </c>
      <c r="G523" s="5">
        <v>500</v>
      </c>
      <c r="H523" s="5">
        <v>5</v>
      </c>
      <c r="I523" s="5">
        <v>0</v>
      </c>
      <c r="J523" s="5" t="str">
        <f t="shared" si="9"/>
        <v>1200118</v>
      </c>
      <c r="K523" s="5">
        <v>3309</v>
      </c>
      <c r="L523" s="5">
        <v>53</v>
      </c>
      <c r="M523" s="5">
        <v>0</v>
      </c>
      <c r="N523" s="5">
        <v>0</v>
      </c>
      <c r="O523" s="2">
        <v>0</v>
      </c>
      <c r="P523" s="2">
        <v>0</v>
      </c>
      <c r="Q523" s="2">
        <v>3</v>
      </c>
      <c r="R523" s="2" t="str">
        <f t="shared" si="8"/>
        <v>&lt;font&gt;天宫基础剑法，以剑气攻击敌人，总共造成攻击力的99.3%+159&lt;font color='ff77b713'&gt;（下一级：99.6%+174）&lt;/font&gt;点法术伤害&lt;/font&gt;</v>
      </c>
    </row>
    <row r="524" spans="1:18" x14ac:dyDescent="0.15">
      <c r="A524" s="5">
        <v>10521</v>
      </c>
      <c r="B524" s="5">
        <v>12001</v>
      </c>
      <c r="C524" s="5" t="s">
        <v>40</v>
      </c>
      <c r="D524" s="5">
        <v>2</v>
      </c>
      <c r="E524" s="5">
        <v>0</v>
      </c>
      <c r="F524" s="5">
        <v>19</v>
      </c>
      <c r="G524" s="5">
        <v>500</v>
      </c>
      <c r="H524" s="5">
        <v>5</v>
      </c>
      <c r="I524" s="5">
        <v>0</v>
      </c>
      <c r="J524" s="5" t="str">
        <f t="shared" si="9"/>
        <v>1200119</v>
      </c>
      <c r="K524" s="5">
        <v>3315</v>
      </c>
      <c r="L524" s="5">
        <v>58</v>
      </c>
      <c r="M524" s="5">
        <v>0</v>
      </c>
      <c r="N524" s="5">
        <v>0</v>
      </c>
      <c r="O524" s="2">
        <v>0</v>
      </c>
      <c r="P524" s="2">
        <v>0</v>
      </c>
      <c r="Q524" s="2">
        <v>3</v>
      </c>
      <c r="R524" s="2" t="str">
        <f t="shared" si="8"/>
        <v>&lt;font&gt;天宫基础剑法，以剑气攻击敌人，总共造成攻击力的99.6%+174&lt;font color='ff77b713'&gt;（下一级：99.6%+189）&lt;/font&gt;点法术伤害&lt;/font&gt;</v>
      </c>
    </row>
    <row r="525" spans="1:18" x14ac:dyDescent="0.15">
      <c r="A525" s="5">
        <v>10522</v>
      </c>
      <c r="B525" s="5">
        <v>12001</v>
      </c>
      <c r="C525" s="5" t="s">
        <v>40</v>
      </c>
      <c r="D525" s="5">
        <v>2</v>
      </c>
      <c r="E525" s="5">
        <v>0</v>
      </c>
      <c r="F525" s="5">
        <v>20</v>
      </c>
      <c r="G525" s="5">
        <v>500</v>
      </c>
      <c r="H525" s="5">
        <v>5</v>
      </c>
      <c r="I525" s="5">
        <v>0</v>
      </c>
      <c r="J525" s="5" t="str">
        <f t="shared" si="9"/>
        <v>1200120</v>
      </c>
      <c r="K525" s="5">
        <v>3322</v>
      </c>
      <c r="L525" s="5">
        <v>63</v>
      </c>
      <c r="M525" s="5">
        <v>0</v>
      </c>
      <c r="N525" s="5">
        <v>0</v>
      </c>
      <c r="O525" s="2">
        <v>0</v>
      </c>
      <c r="P525" s="2">
        <v>0</v>
      </c>
      <c r="Q525" s="2">
        <v>3</v>
      </c>
      <c r="R525" s="2" t="str">
        <f t="shared" si="8"/>
        <v>&lt;font&gt;天宫基础剑法，以剑气攻击敌人，总共造成攻击力的99.6%+189&lt;font color='ff77b713'&gt;（下一级：99.9%+204）&lt;/font&gt;点法术伤害&lt;/font&gt;</v>
      </c>
    </row>
    <row r="526" spans="1:18" x14ac:dyDescent="0.15">
      <c r="A526" s="5">
        <v>10523</v>
      </c>
      <c r="B526" s="5">
        <v>12001</v>
      </c>
      <c r="C526" s="5" t="s">
        <v>40</v>
      </c>
      <c r="D526" s="5">
        <v>2</v>
      </c>
      <c r="E526" s="5">
        <v>0</v>
      </c>
      <c r="F526" s="5">
        <v>21</v>
      </c>
      <c r="G526" s="5">
        <v>500</v>
      </c>
      <c r="H526" s="5">
        <v>5</v>
      </c>
      <c r="I526" s="5">
        <v>0</v>
      </c>
      <c r="J526" s="5" t="str">
        <f t="shared" si="9"/>
        <v>1200121</v>
      </c>
      <c r="K526" s="5">
        <v>3328</v>
      </c>
      <c r="L526" s="5">
        <v>68</v>
      </c>
      <c r="M526" s="5">
        <v>0</v>
      </c>
      <c r="N526" s="5">
        <v>0</v>
      </c>
      <c r="O526" s="2">
        <v>0</v>
      </c>
      <c r="P526" s="2">
        <v>0</v>
      </c>
      <c r="Q526" s="2">
        <v>3</v>
      </c>
      <c r="R526" s="2" t="str">
        <f t="shared" si="8"/>
        <v>&lt;font&gt;天宫基础剑法，以剑气攻击敌人，总共造成攻击力的99.9%+204&lt;font color='ff77b713'&gt;（下一级：100.2%+219）&lt;/font&gt;点法术伤害&lt;/font&gt;</v>
      </c>
    </row>
    <row r="527" spans="1:18" x14ac:dyDescent="0.15">
      <c r="A527" s="5">
        <v>10524</v>
      </c>
      <c r="B527" s="5">
        <v>12001</v>
      </c>
      <c r="C527" s="5" t="s">
        <v>40</v>
      </c>
      <c r="D527" s="5">
        <v>2</v>
      </c>
      <c r="E527" s="5">
        <v>0</v>
      </c>
      <c r="F527" s="5">
        <v>22</v>
      </c>
      <c r="G527" s="5">
        <v>500</v>
      </c>
      <c r="H527" s="5">
        <v>5</v>
      </c>
      <c r="I527" s="5">
        <v>0</v>
      </c>
      <c r="J527" s="5" t="str">
        <f t="shared" si="9"/>
        <v>1200122</v>
      </c>
      <c r="K527" s="5">
        <v>3335</v>
      </c>
      <c r="L527" s="5">
        <v>73</v>
      </c>
      <c r="M527" s="5">
        <v>0</v>
      </c>
      <c r="N527" s="5">
        <v>0</v>
      </c>
      <c r="O527" s="2">
        <v>0</v>
      </c>
      <c r="P527" s="2">
        <v>0</v>
      </c>
      <c r="Q527" s="2">
        <v>3</v>
      </c>
      <c r="R527" s="2" t="str">
        <f t="shared" si="8"/>
        <v>&lt;font&gt;天宫基础剑法，以剑气攻击敌人，总共造成攻击力的100.2%+219&lt;font color='ff77b713'&gt;（下一级：100.2%+234）&lt;/font&gt;点法术伤害&lt;/font&gt;</v>
      </c>
    </row>
    <row r="528" spans="1:18" x14ac:dyDescent="0.15">
      <c r="A528" s="5">
        <v>10525</v>
      </c>
      <c r="B528" s="5">
        <v>12001</v>
      </c>
      <c r="C528" s="5" t="s">
        <v>40</v>
      </c>
      <c r="D528" s="5">
        <v>2</v>
      </c>
      <c r="E528" s="5">
        <v>0</v>
      </c>
      <c r="F528" s="5">
        <v>23</v>
      </c>
      <c r="G528" s="5">
        <v>500</v>
      </c>
      <c r="H528" s="5">
        <v>5</v>
      </c>
      <c r="I528" s="5">
        <v>0</v>
      </c>
      <c r="J528" s="5" t="str">
        <f t="shared" si="9"/>
        <v>1200123</v>
      </c>
      <c r="K528" s="5">
        <v>3341</v>
      </c>
      <c r="L528" s="5">
        <v>78</v>
      </c>
      <c r="M528" s="5">
        <v>0</v>
      </c>
      <c r="N528" s="5">
        <v>0</v>
      </c>
      <c r="O528" s="2">
        <v>0</v>
      </c>
      <c r="P528" s="2">
        <v>0</v>
      </c>
      <c r="Q528" s="2">
        <v>3</v>
      </c>
      <c r="R528" s="2" t="str">
        <f t="shared" si="8"/>
        <v>&lt;font&gt;天宫基础剑法，以剑气攻击敌人，总共造成攻击力的100.2%+234&lt;font color='ff77b713'&gt;（下一级：100.5%+252）&lt;/font&gt;点法术伤害&lt;/font&gt;</v>
      </c>
    </row>
    <row r="529" spans="1:18" x14ac:dyDescent="0.15">
      <c r="A529" s="5">
        <v>10526</v>
      </c>
      <c r="B529" s="5">
        <v>12001</v>
      </c>
      <c r="C529" s="5" t="s">
        <v>40</v>
      </c>
      <c r="D529" s="5">
        <v>2</v>
      </c>
      <c r="E529" s="5">
        <v>0</v>
      </c>
      <c r="F529" s="5">
        <v>24</v>
      </c>
      <c r="G529" s="5">
        <v>500</v>
      </c>
      <c r="H529" s="5">
        <v>5</v>
      </c>
      <c r="I529" s="5">
        <v>0</v>
      </c>
      <c r="J529" s="5" t="str">
        <f t="shared" si="9"/>
        <v>1200124</v>
      </c>
      <c r="K529" s="5">
        <v>3348</v>
      </c>
      <c r="L529" s="5">
        <v>84</v>
      </c>
      <c r="M529" s="5">
        <v>0</v>
      </c>
      <c r="N529" s="5">
        <v>0</v>
      </c>
      <c r="O529" s="2">
        <v>0</v>
      </c>
      <c r="P529" s="2">
        <v>0</v>
      </c>
      <c r="Q529" s="2">
        <v>3</v>
      </c>
      <c r="R529" s="2" t="str">
        <f t="shared" si="8"/>
        <v>&lt;font&gt;天宫基础剑法，以剑气攻击敌人，总共造成攻击力的100.5%+252&lt;font color='ff77b713'&gt;（下一级：100.5%+270）&lt;/font&gt;点法术伤害&lt;/font&gt;</v>
      </c>
    </row>
    <row r="530" spans="1:18" x14ac:dyDescent="0.15">
      <c r="A530" s="5">
        <v>10527</v>
      </c>
      <c r="B530" s="5">
        <v>12001</v>
      </c>
      <c r="C530" s="5" t="s">
        <v>40</v>
      </c>
      <c r="D530" s="5">
        <v>2</v>
      </c>
      <c r="E530" s="5">
        <v>0</v>
      </c>
      <c r="F530" s="5">
        <v>25</v>
      </c>
      <c r="G530" s="5">
        <v>500</v>
      </c>
      <c r="H530" s="5">
        <v>5</v>
      </c>
      <c r="I530" s="5">
        <v>0</v>
      </c>
      <c r="J530" s="5" t="str">
        <f t="shared" si="9"/>
        <v>1200125</v>
      </c>
      <c r="K530" s="5">
        <v>3354</v>
      </c>
      <c r="L530" s="5">
        <v>90</v>
      </c>
      <c r="M530" s="5">
        <v>0</v>
      </c>
      <c r="N530" s="5">
        <v>0</v>
      </c>
      <c r="O530" s="2">
        <v>0</v>
      </c>
      <c r="P530" s="2">
        <v>0</v>
      </c>
      <c r="Q530" s="2">
        <v>3</v>
      </c>
      <c r="R530" s="2" t="str">
        <f t="shared" si="8"/>
        <v>&lt;font&gt;天宫基础剑法，以剑气攻击敌人，总共造成攻击力的100.5%+270&lt;font color='ff77b713'&gt;（下一级：100.8%+288）&lt;/font&gt;点法术伤害&lt;/font&gt;</v>
      </c>
    </row>
    <row r="531" spans="1:18" x14ac:dyDescent="0.15">
      <c r="A531" s="5">
        <v>10528</v>
      </c>
      <c r="B531" s="5">
        <v>12001</v>
      </c>
      <c r="C531" s="5" t="s">
        <v>40</v>
      </c>
      <c r="D531" s="5">
        <v>2</v>
      </c>
      <c r="E531" s="5">
        <v>0</v>
      </c>
      <c r="F531" s="5">
        <v>26</v>
      </c>
      <c r="G531" s="5">
        <v>500</v>
      </c>
      <c r="H531" s="5">
        <v>5</v>
      </c>
      <c r="I531" s="5">
        <v>0</v>
      </c>
      <c r="J531" s="5" t="str">
        <f t="shared" si="9"/>
        <v>1200126</v>
      </c>
      <c r="K531" s="5">
        <v>3361</v>
      </c>
      <c r="L531" s="5">
        <v>96</v>
      </c>
      <c r="M531" s="5">
        <v>0</v>
      </c>
      <c r="N531" s="5">
        <v>0</v>
      </c>
      <c r="O531" s="2">
        <v>0</v>
      </c>
      <c r="P531" s="2">
        <v>0</v>
      </c>
      <c r="Q531" s="2">
        <v>3</v>
      </c>
      <c r="R531" s="2" t="str">
        <f t="shared" si="8"/>
        <v>&lt;font&gt;天宫基础剑法，以剑气攻击敌人，总共造成攻击力的100.8%+288&lt;font color='ff77b713'&gt;（下一级：101.1%+306）&lt;/font&gt;点法术伤害&lt;/font&gt;</v>
      </c>
    </row>
    <row r="532" spans="1:18" x14ac:dyDescent="0.15">
      <c r="A532" s="5">
        <v>10529</v>
      </c>
      <c r="B532" s="5">
        <v>12001</v>
      </c>
      <c r="C532" s="5" t="s">
        <v>40</v>
      </c>
      <c r="D532" s="5">
        <v>2</v>
      </c>
      <c r="E532" s="5">
        <v>0</v>
      </c>
      <c r="F532" s="5">
        <v>27</v>
      </c>
      <c r="G532" s="5">
        <v>500</v>
      </c>
      <c r="H532" s="5">
        <v>5</v>
      </c>
      <c r="I532" s="5">
        <v>0</v>
      </c>
      <c r="J532" s="5" t="str">
        <f t="shared" si="9"/>
        <v>1200127</v>
      </c>
      <c r="K532" s="5">
        <v>3367</v>
      </c>
      <c r="L532" s="5">
        <v>102</v>
      </c>
      <c r="M532" s="5">
        <v>0</v>
      </c>
      <c r="N532" s="5">
        <v>0</v>
      </c>
      <c r="O532" s="2">
        <v>0</v>
      </c>
      <c r="P532" s="2">
        <v>0</v>
      </c>
      <c r="Q532" s="2">
        <v>3</v>
      </c>
      <c r="R532" s="2" t="str">
        <f t="shared" si="8"/>
        <v>&lt;font&gt;天宫基础剑法，以剑气攻击敌人，总共造成攻击力的101.1%+306&lt;font color='ff77b713'&gt;（下一级：101.1%+327）&lt;/font&gt;点法术伤害&lt;/font&gt;</v>
      </c>
    </row>
    <row r="533" spans="1:18" x14ac:dyDescent="0.15">
      <c r="A533" s="5">
        <v>10530</v>
      </c>
      <c r="B533" s="5">
        <v>12001</v>
      </c>
      <c r="C533" s="5" t="s">
        <v>40</v>
      </c>
      <c r="D533" s="5">
        <v>2</v>
      </c>
      <c r="E533" s="5">
        <v>0</v>
      </c>
      <c r="F533" s="5">
        <v>28</v>
      </c>
      <c r="G533" s="5">
        <v>500</v>
      </c>
      <c r="H533" s="5">
        <v>5</v>
      </c>
      <c r="I533" s="5">
        <v>0</v>
      </c>
      <c r="J533" s="5" t="str">
        <f t="shared" si="9"/>
        <v>1200128</v>
      </c>
      <c r="K533" s="5">
        <v>3373</v>
      </c>
      <c r="L533" s="5">
        <v>109</v>
      </c>
      <c r="M533" s="5">
        <v>0</v>
      </c>
      <c r="N533" s="5">
        <v>0</v>
      </c>
      <c r="O533" s="2">
        <v>0</v>
      </c>
      <c r="P533" s="2">
        <v>0</v>
      </c>
      <c r="Q533" s="2">
        <v>3</v>
      </c>
      <c r="R533" s="2" t="str">
        <f t="shared" si="8"/>
        <v>&lt;font&gt;天宫基础剑法，以剑气攻击敌人，总共造成攻击力的101.1%+327&lt;font color='ff77b713'&gt;（下一级：101.4%+348）&lt;/font&gt;点法术伤害&lt;/font&gt;</v>
      </c>
    </row>
    <row r="534" spans="1:18" x14ac:dyDescent="0.15">
      <c r="A534" s="5">
        <v>10531</v>
      </c>
      <c r="B534" s="5">
        <v>12001</v>
      </c>
      <c r="C534" s="5" t="s">
        <v>40</v>
      </c>
      <c r="D534" s="5">
        <v>2</v>
      </c>
      <c r="E534" s="5">
        <v>0</v>
      </c>
      <c r="F534" s="5">
        <v>29</v>
      </c>
      <c r="G534" s="5">
        <v>500</v>
      </c>
      <c r="H534" s="5">
        <v>5</v>
      </c>
      <c r="I534" s="5">
        <v>0</v>
      </c>
      <c r="J534" s="5" t="str">
        <f t="shared" si="9"/>
        <v>1200129</v>
      </c>
      <c r="K534" s="5">
        <v>3380</v>
      </c>
      <c r="L534" s="5">
        <v>116</v>
      </c>
      <c r="M534" s="5">
        <v>0</v>
      </c>
      <c r="N534" s="5">
        <v>0</v>
      </c>
      <c r="O534" s="2">
        <v>0</v>
      </c>
      <c r="P534" s="2">
        <v>0</v>
      </c>
      <c r="Q534" s="2">
        <v>3</v>
      </c>
      <c r="R534" s="2" t="str">
        <f t="shared" si="8"/>
        <v>&lt;font&gt;天宫基础剑法，以剑气攻击敌人，总共造成攻击力的101.4%+348&lt;font color='ff77b713'&gt;（下一级：101.7%+372）&lt;/font&gt;点法术伤害&lt;/font&gt;</v>
      </c>
    </row>
    <row r="535" spans="1:18" x14ac:dyDescent="0.15">
      <c r="A535" s="5">
        <v>10532</v>
      </c>
      <c r="B535" s="5">
        <v>12001</v>
      </c>
      <c r="C535" s="5" t="s">
        <v>40</v>
      </c>
      <c r="D535" s="5">
        <v>2</v>
      </c>
      <c r="E535" s="5">
        <v>0</v>
      </c>
      <c r="F535" s="5">
        <v>30</v>
      </c>
      <c r="G535" s="5">
        <v>500</v>
      </c>
      <c r="H535" s="5">
        <v>5</v>
      </c>
      <c r="I535" s="5">
        <v>0</v>
      </c>
      <c r="J535" s="5" t="str">
        <f t="shared" si="9"/>
        <v>1200130</v>
      </c>
      <c r="K535" s="5">
        <v>3386</v>
      </c>
      <c r="L535" s="5">
        <v>124</v>
      </c>
      <c r="M535" s="5">
        <v>0</v>
      </c>
      <c r="N535" s="5">
        <v>0</v>
      </c>
      <c r="O535" s="2">
        <v>0</v>
      </c>
      <c r="P535" s="2">
        <v>0</v>
      </c>
      <c r="Q535" s="2">
        <v>3</v>
      </c>
      <c r="R535" s="2" t="str">
        <f t="shared" si="8"/>
        <v>&lt;font&gt;天宫基础剑法，以剑气攻击敌人，总共造成攻击力的101.7%+372&lt;font color='ff77b713'&gt;（下一级：101.7%+393）&lt;/font&gt;点法术伤害&lt;/font&gt;</v>
      </c>
    </row>
    <row r="536" spans="1:18" x14ac:dyDescent="0.15">
      <c r="A536" s="5">
        <v>10533</v>
      </c>
      <c r="B536" s="5">
        <v>12001</v>
      </c>
      <c r="C536" s="5" t="s">
        <v>40</v>
      </c>
      <c r="D536" s="5">
        <v>2</v>
      </c>
      <c r="E536" s="5">
        <v>0</v>
      </c>
      <c r="F536" s="5">
        <v>31</v>
      </c>
      <c r="G536" s="5">
        <v>500</v>
      </c>
      <c r="H536" s="5">
        <v>5</v>
      </c>
      <c r="I536" s="5">
        <v>0</v>
      </c>
      <c r="J536" s="5" t="str">
        <f t="shared" si="9"/>
        <v>1200131</v>
      </c>
      <c r="K536" s="5">
        <v>3393</v>
      </c>
      <c r="L536" s="5">
        <v>131</v>
      </c>
      <c r="M536" s="5">
        <v>0</v>
      </c>
      <c r="N536" s="5">
        <v>0</v>
      </c>
      <c r="O536" s="2">
        <v>0</v>
      </c>
      <c r="P536" s="2">
        <v>0</v>
      </c>
      <c r="Q536" s="2">
        <v>3</v>
      </c>
      <c r="R536" s="2" t="str">
        <f t="shared" si="8"/>
        <v>&lt;font&gt;天宫基础剑法，以剑气攻击敌人，总共造成攻击力的101.7%+393&lt;font color='ff77b713'&gt;（下一级：102%+420）&lt;/font&gt;点法术伤害&lt;/font&gt;</v>
      </c>
    </row>
    <row r="537" spans="1:18" x14ac:dyDescent="0.15">
      <c r="A537" s="5">
        <v>10534</v>
      </c>
      <c r="B537" s="5">
        <v>12001</v>
      </c>
      <c r="C537" s="5" t="s">
        <v>40</v>
      </c>
      <c r="D537" s="5">
        <v>2</v>
      </c>
      <c r="E537" s="5">
        <v>0</v>
      </c>
      <c r="F537" s="5">
        <v>32</v>
      </c>
      <c r="G537" s="5">
        <v>500</v>
      </c>
      <c r="H537" s="5">
        <v>5</v>
      </c>
      <c r="I537" s="5">
        <v>0</v>
      </c>
      <c r="J537" s="5" t="str">
        <f t="shared" si="9"/>
        <v>1200132</v>
      </c>
      <c r="K537" s="5">
        <v>3399</v>
      </c>
      <c r="L537" s="5">
        <v>140</v>
      </c>
      <c r="M537" s="5">
        <v>0</v>
      </c>
      <c r="N537" s="5">
        <v>0</v>
      </c>
      <c r="O537" s="2">
        <v>0</v>
      </c>
      <c r="P537" s="2">
        <v>0</v>
      </c>
      <c r="Q537" s="2">
        <v>3</v>
      </c>
      <c r="R537" s="2" t="str">
        <f t="shared" si="8"/>
        <v>&lt;font&gt;天宫基础剑法，以剑气攻击敌人，总共造成攻击力的102%+420&lt;font color='ff77b713'&gt;（下一级：102.3%+444）&lt;/font&gt;点法术伤害&lt;/font&gt;</v>
      </c>
    </row>
    <row r="538" spans="1:18" x14ac:dyDescent="0.15">
      <c r="A538" s="5">
        <v>10535</v>
      </c>
      <c r="B538" s="5">
        <v>12001</v>
      </c>
      <c r="C538" s="5" t="s">
        <v>40</v>
      </c>
      <c r="D538" s="5">
        <v>2</v>
      </c>
      <c r="E538" s="5">
        <v>0</v>
      </c>
      <c r="F538" s="5">
        <v>33</v>
      </c>
      <c r="G538" s="5">
        <v>500</v>
      </c>
      <c r="H538" s="5">
        <v>5</v>
      </c>
      <c r="I538" s="5">
        <v>0</v>
      </c>
      <c r="J538" s="5" t="str">
        <f t="shared" si="9"/>
        <v>1200133</v>
      </c>
      <c r="K538" s="5">
        <v>3406</v>
      </c>
      <c r="L538" s="5">
        <v>148</v>
      </c>
      <c r="M538" s="5">
        <v>0</v>
      </c>
      <c r="N538" s="5">
        <v>0</v>
      </c>
      <c r="O538" s="2">
        <v>0</v>
      </c>
      <c r="P538" s="2">
        <v>0</v>
      </c>
      <c r="Q538" s="2">
        <v>3</v>
      </c>
      <c r="R538" s="2" t="str">
        <f t="shared" si="8"/>
        <v>&lt;font&gt;天宫基础剑法，以剑气攻击敌人，总共造成攻击力的102.3%+444&lt;font color='ff77b713'&gt;（下一级：102.3%+471）&lt;/font&gt;点法术伤害&lt;/font&gt;</v>
      </c>
    </row>
    <row r="539" spans="1:18" x14ac:dyDescent="0.15">
      <c r="A539" s="5">
        <v>10536</v>
      </c>
      <c r="B539" s="5">
        <v>12001</v>
      </c>
      <c r="C539" s="5" t="s">
        <v>40</v>
      </c>
      <c r="D539" s="5">
        <v>2</v>
      </c>
      <c r="E539" s="5">
        <v>0</v>
      </c>
      <c r="F539" s="5">
        <v>34</v>
      </c>
      <c r="G539" s="5">
        <v>500</v>
      </c>
      <c r="H539" s="5">
        <v>5</v>
      </c>
      <c r="I539" s="5">
        <v>0</v>
      </c>
      <c r="J539" s="5" t="str">
        <f t="shared" si="9"/>
        <v>1200134</v>
      </c>
      <c r="K539" s="5">
        <v>3412</v>
      </c>
      <c r="L539" s="5">
        <v>157</v>
      </c>
      <c r="M539" s="5">
        <v>0</v>
      </c>
      <c r="N539" s="5">
        <v>0</v>
      </c>
      <c r="O539" s="2">
        <v>0</v>
      </c>
      <c r="P539" s="2">
        <v>0</v>
      </c>
      <c r="Q539" s="2">
        <v>3</v>
      </c>
      <c r="R539" s="2" t="str">
        <f t="shared" si="8"/>
        <v>&lt;font&gt;天宫基础剑法，以剑气攻击敌人，总共造成攻击力的102.3%+471&lt;font color='ff77b713'&gt;（下一级：102.6%+498）&lt;/font&gt;点法术伤害&lt;/font&gt;</v>
      </c>
    </row>
    <row r="540" spans="1:18" x14ac:dyDescent="0.15">
      <c r="A540" s="5">
        <v>10537</v>
      </c>
      <c r="B540" s="5">
        <v>12001</v>
      </c>
      <c r="C540" s="5" t="s">
        <v>40</v>
      </c>
      <c r="D540" s="5">
        <v>2</v>
      </c>
      <c r="E540" s="5">
        <v>0</v>
      </c>
      <c r="F540" s="5">
        <v>35</v>
      </c>
      <c r="G540" s="5">
        <v>500</v>
      </c>
      <c r="H540" s="5">
        <v>5</v>
      </c>
      <c r="I540" s="5">
        <v>0</v>
      </c>
      <c r="J540" s="5" t="str">
        <f t="shared" si="9"/>
        <v>1200135</v>
      </c>
      <c r="K540" s="5">
        <v>3419</v>
      </c>
      <c r="L540" s="5">
        <v>166</v>
      </c>
      <c r="M540" s="5">
        <v>0</v>
      </c>
      <c r="N540" s="5">
        <v>0</v>
      </c>
      <c r="O540" s="2">
        <v>0</v>
      </c>
      <c r="P540" s="2">
        <v>0</v>
      </c>
      <c r="Q540" s="2">
        <v>3</v>
      </c>
      <c r="R540" s="2" t="str">
        <f t="shared" si="8"/>
        <v>&lt;font&gt;天宫基础剑法，以剑气攻击敌人，总共造成攻击力的102.6%+498&lt;font color='ff77b713'&gt;（下一级：102.9%+525）&lt;/font&gt;点法术伤害&lt;/font&gt;</v>
      </c>
    </row>
    <row r="541" spans="1:18" x14ac:dyDescent="0.15">
      <c r="A541" s="5">
        <v>10538</v>
      </c>
      <c r="B541" s="5">
        <v>12001</v>
      </c>
      <c r="C541" s="5" t="s">
        <v>40</v>
      </c>
      <c r="D541" s="5">
        <v>2</v>
      </c>
      <c r="E541" s="5">
        <v>0</v>
      </c>
      <c r="F541" s="5">
        <v>36</v>
      </c>
      <c r="G541" s="5">
        <v>500</v>
      </c>
      <c r="H541" s="5">
        <v>5</v>
      </c>
      <c r="I541" s="5">
        <v>0</v>
      </c>
      <c r="J541" s="5" t="str">
        <f t="shared" si="9"/>
        <v>1200136</v>
      </c>
      <c r="K541" s="5">
        <v>3425</v>
      </c>
      <c r="L541" s="5">
        <v>175</v>
      </c>
      <c r="M541" s="5">
        <v>0</v>
      </c>
      <c r="N541" s="5">
        <v>0</v>
      </c>
      <c r="O541" s="2">
        <v>0</v>
      </c>
      <c r="P541" s="2">
        <v>0</v>
      </c>
      <c r="Q541" s="2">
        <v>3</v>
      </c>
      <c r="R541" s="2" t="str">
        <f t="shared" si="8"/>
        <v>&lt;font&gt;天宫基础剑法，以剑气攻击敌人，总共造成攻击力的102.9%+525&lt;font color='ff77b713'&gt;（下一级：102.9%+555）&lt;/font&gt;点法术伤害&lt;/font&gt;</v>
      </c>
    </row>
    <row r="542" spans="1:18" x14ac:dyDescent="0.15">
      <c r="A542" s="5">
        <v>10539</v>
      </c>
      <c r="B542" s="5">
        <v>12001</v>
      </c>
      <c r="C542" s="5" t="s">
        <v>40</v>
      </c>
      <c r="D542" s="5">
        <v>2</v>
      </c>
      <c r="E542" s="5">
        <v>0</v>
      </c>
      <c r="F542" s="5">
        <v>37</v>
      </c>
      <c r="G542" s="5">
        <v>500</v>
      </c>
      <c r="H542" s="5">
        <v>5</v>
      </c>
      <c r="I542" s="5">
        <v>0</v>
      </c>
      <c r="J542" s="5" t="str">
        <f t="shared" si="9"/>
        <v>1200137</v>
      </c>
      <c r="K542" s="5">
        <v>3431</v>
      </c>
      <c r="L542" s="5">
        <v>185</v>
      </c>
      <c r="M542" s="5">
        <v>0</v>
      </c>
      <c r="N542" s="5">
        <v>0</v>
      </c>
      <c r="O542" s="2">
        <v>0</v>
      </c>
      <c r="P542" s="2">
        <v>0</v>
      </c>
      <c r="Q542" s="2">
        <v>3</v>
      </c>
      <c r="R542" s="2" t="str">
        <f t="shared" si="8"/>
        <v>&lt;font&gt;天宫基础剑法，以剑气攻击敌人，总共造成攻击力的102.9%+555&lt;font color='ff77b713'&gt;（下一级：103.2%+588）&lt;/font&gt;点法术伤害&lt;/font&gt;</v>
      </c>
    </row>
    <row r="543" spans="1:18" x14ac:dyDescent="0.15">
      <c r="A543" s="5">
        <v>10540</v>
      </c>
      <c r="B543" s="5">
        <v>12001</v>
      </c>
      <c r="C543" s="5" t="s">
        <v>40</v>
      </c>
      <c r="D543" s="5">
        <v>2</v>
      </c>
      <c r="E543" s="5">
        <v>0</v>
      </c>
      <c r="F543" s="5">
        <v>38</v>
      </c>
      <c r="G543" s="5">
        <v>500</v>
      </c>
      <c r="H543" s="5">
        <v>5</v>
      </c>
      <c r="I543" s="5">
        <v>0</v>
      </c>
      <c r="J543" s="5" t="str">
        <f t="shared" si="9"/>
        <v>1200138</v>
      </c>
      <c r="K543" s="5">
        <v>3438</v>
      </c>
      <c r="L543" s="5">
        <v>196</v>
      </c>
      <c r="M543" s="5">
        <v>0</v>
      </c>
      <c r="N543" s="5">
        <v>0</v>
      </c>
      <c r="O543" s="2">
        <v>0</v>
      </c>
      <c r="P543" s="2">
        <v>0</v>
      </c>
      <c r="Q543" s="2">
        <v>3</v>
      </c>
      <c r="R543" s="2" t="str">
        <f t="shared" si="8"/>
        <v>&lt;font&gt;天宫基础剑法，以剑气攻击敌人，总共造成攻击力的103.2%+588&lt;font color='ff77b713'&gt;（下一级：103.2%+618）&lt;/font&gt;点法术伤害&lt;/font&gt;</v>
      </c>
    </row>
    <row r="544" spans="1:18" x14ac:dyDescent="0.15">
      <c r="A544" s="5">
        <v>10541</v>
      </c>
      <c r="B544" s="5">
        <v>12001</v>
      </c>
      <c r="C544" s="5" t="s">
        <v>40</v>
      </c>
      <c r="D544" s="5">
        <v>2</v>
      </c>
      <c r="E544" s="5">
        <v>0</v>
      </c>
      <c r="F544" s="5">
        <v>39</v>
      </c>
      <c r="G544" s="5">
        <v>500</v>
      </c>
      <c r="H544" s="5">
        <v>5</v>
      </c>
      <c r="I544" s="5">
        <v>0</v>
      </c>
      <c r="J544" s="5" t="str">
        <f t="shared" si="9"/>
        <v>1200139</v>
      </c>
      <c r="K544" s="5">
        <v>3444</v>
      </c>
      <c r="L544" s="5">
        <v>206</v>
      </c>
      <c r="M544" s="5">
        <v>0</v>
      </c>
      <c r="N544" s="5">
        <v>0</v>
      </c>
      <c r="O544" s="2">
        <v>0</v>
      </c>
      <c r="P544" s="2">
        <v>0</v>
      </c>
      <c r="Q544" s="2">
        <v>3</v>
      </c>
      <c r="R544" s="2" t="str">
        <f t="shared" si="8"/>
        <v>&lt;font&gt;天宫基础剑法，以剑气攻击敌人，总共造成攻击力的103.2%+618&lt;font color='ff77b713'&gt;（下一级：103.5%+651）&lt;/font&gt;点法术伤害&lt;/font&gt;</v>
      </c>
    </row>
    <row r="545" spans="1:18" x14ac:dyDescent="0.15">
      <c r="A545" s="5">
        <v>10542</v>
      </c>
      <c r="B545" s="5">
        <v>12001</v>
      </c>
      <c r="C545" s="5" t="s">
        <v>40</v>
      </c>
      <c r="D545" s="5">
        <v>2</v>
      </c>
      <c r="E545" s="5">
        <v>0</v>
      </c>
      <c r="F545" s="5">
        <v>40</v>
      </c>
      <c r="G545" s="5">
        <v>500</v>
      </c>
      <c r="H545" s="5">
        <v>5</v>
      </c>
      <c r="I545" s="5">
        <v>0</v>
      </c>
      <c r="J545" s="5" t="str">
        <f t="shared" si="9"/>
        <v>1200140</v>
      </c>
      <c r="K545" s="5">
        <v>3451</v>
      </c>
      <c r="L545" s="5">
        <v>217</v>
      </c>
      <c r="M545" s="5">
        <v>0</v>
      </c>
      <c r="N545" s="5">
        <v>0</v>
      </c>
      <c r="O545" s="2">
        <v>0</v>
      </c>
      <c r="P545" s="2">
        <v>0</v>
      </c>
      <c r="Q545" s="2">
        <v>3</v>
      </c>
      <c r="R545" s="2" t="str">
        <f t="shared" si="8"/>
        <v>&lt;font&gt;天宫基础剑法，以剑气攻击敌人，总共造成攻击力的103.5%+651&lt;font color='ff77b713'&gt;（下一级：103.8%+687）&lt;/font&gt;点法术伤害&lt;/font&gt;</v>
      </c>
    </row>
    <row r="546" spans="1:18" x14ac:dyDescent="0.15">
      <c r="A546" s="5">
        <v>10543</v>
      </c>
      <c r="B546" s="5">
        <v>12001</v>
      </c>
      <c r="C546" s="5" t="s">
        <v>40</v>
      </c>
      <c r="D546" s="5">
        <v>2</v>
      </c>
      <c r="E546" s="5">
        <v>0</v>
      </c>
      <c r="F546" s="5">
        <v>41</v>
      </c>
      <c r="G546" s="5">
        <v>500</v>
      </c>
      <c r="H546" s="5">
        <v>5</v>
      </c>
      <c r="I546" s="5">
        <v>0</v>
      </c>
      <c r="J546" s="5" t="str">
        <f t="shared" si="9"/>
        <v>1200141</v>
      </c>
      <c r="K546" s="5">
        <v>3457</v>
      </c>
      <c r="L546" s="5">
        <v>229</v>
      </c>
      <c r="M546" s="5">
        <v>0</v>
      </c>
      <c r="N546" s="5">
        <v>0</v>
      </c>
      <c r="O546" s="2">
        <v>0</v>
      </c>
      <c r="P546" s="2">
        <v>0</v>
      </c>
      <c r="Q546" s="2">
        <v>3</v>
      </c>
      <c r="R546" s="2" t="str">
        <f t="shared" si="8"/>
        <v>&lt;font&gt;天宫基础剑法，以剑气攻击敌人，总共造成攻击力的103.8%+687&lt;font color='ff77b713'&gt;（下一级：103.8%+723）&lt;/font&gt;点法术伤害&lt;/font&gt;</v>
      </c>
    </row>
    <row r="547" spans="1:18" x14ac:dyDescent="0.15">
      <c r="A547" s="5">
        <v>10544</v>
      </c>
      <c r="B547" s="5">
        <v>12001</v>
      </c>
      <c r="C547" s="5" t="s">
        <v>40</v>
      </c>
      <c r="D547" s="5">
        <v>2</v>
      </c>
      <c r="E547" s="5">
        <v>0</v>
      </c>
      <c r="F547" s="5">
        <v>42</v>
      </c>
      <c r="G547" s="5">
        <v>500</v>
      </c>
      <c r="H547" s="5">
        <v>5</v>
      </c>
      <c r="I547" s="5">
        <v>0</v>
      </c>
      <c r="J547" s="5" t="str">
        <f t="shared" si="9"/>
        <v>1200142</v>
      </c>
      <c r="K547" s="5">
        <v>3464</v>
      </c>
      <c r="L547" s="5">
        <v>241</v>
      </c>
      <c r="M547" s="5">
        <v>0</v>
      </c>
      <c r="N547" s="5">
        <v>0</v>
      </c>
      <c r="O547" s="2">
        <v>0</v>
      </c>
      <c r="P547" s="2">
        <v>0</v>
      </c>
      <c r="Q547" s="2">
        <v>3</v>
      </c>
      <c r="R547" s="2" t="str">
        <f t="shared" si="8"/>
        <v>&lt;font&gt;天宫基础剑法，以剑气攻击敌人，总共造成攻击力的103.8%+723&lt;font color='ff77b713'&gt;（下一级：104.1%+762）&lt;/font&gt;点法术伤害&lt;/font&gt;</v>
      </c>
    </row>
    <row r="548" spans="1:18" x14ac:dyDescent="0.15">
      <c r="A548" s="5">
        <v>10545</v>
      </c>
      <c r="B548" s="5">
        <v>12001</v>
      </c>
      <c r="C548" s="5" t="s">
        <v>40</v>
      </c>
      <c r="D548" s="5">
        <v>2</v>
      </c>
      <c r="E548" s="5">
        <v>0</v>
      </c>
      <c r="F548" s="5">
        <v>43</v>
      </c>
      <c r="G548" s="5">
        <v>500</v>
      </c>
      <c r="H548" s="5">
        <v>5</v>
      </c>
      <c r="I548" s="5">
        <v>0</v>
      </c>
      <c r="J548" s="5" t="str">
        <f t="shared" si="9"/>
        <v>1200143</v>
      </c>
      <c r="K548" s="5">
        <v>3470</v>
      </c>
      <c r="L548" s="5">
        <v>254</v>
      </c>
      <c r="M548" s="5">
        <v>0</v>
      </c>
      <c r="N548" s="5">
        <v>0</v>
      </c>
      <c r="O548" s="2">
        <v>0</v>
      </c>
      <c r="P548" s="2">
        <v>0</v>
      </c>
      <c r="Q548" s="2">
        <v>3</v>
      </c>
      <c r="R548" s="2" t="str">
        <f t="shared" si="8"/>
        <v>&lt;font&gt;天宫基础剑法，以剑气攻击敌人，总共造成攻击力的104.1%+762&lt;font color='ff77b713'&gt;（下一级：104.4%+801）&lt;/font&gt;点法术伤害&lt;/font&gt;</v>
      </c>
    </row>
    <row r="549" spans="1:18" x14ac:dyDescent="0.15">
      <c r="A549" s="5">
        <v>10546</v>
      </c>
      <c r="B549" s="5">
        <v>12001</v>
      </c>
      <c r="C549" s="5" t="s">
        <v>40</v>
      </c>
      <c r="D549" s="5">
        <v>2</v>
      </c>
      <c r="E549" s="5">
        <v>0</v>
      </c>
      <c r="F549" s="5">
        <v>44</v>
      </c>
      <c r="G549" s="5">
        <v>500</v>
      </c>
      <c r="H549" s="5">
        <v>5</v>
      </c>
      <c r="I549" s="5">
        <v>0</v>
      </c>
      <c r="J549" s="5" t="str">
        <f t="shared" si="9"/>
        <v>1200144</v>
      </c>
      <c r="K549" s="5">
        <v>3477</v>
      </c>
      <c r="L549" s="5">
        <v>267</v>
      </c>
      <c r="M549" s="5">
        <v>0</v>
      </c>
      <c r="N549" s="5">
        <v>0</v>
      </c>
      <c r="O549" s="2">
        <v>0</v>
      </c>
      <c r="P549" s="2">
        <v>0</v>
      </c>
      <c r="Q549" s="2">
        <v>3</v>
      </c>
      <c r="R549" s="2" t="str">
        <f t="shared" si="8"/>
        <v>&lt;font&gt;天宫基础剑法，以剑气攻击敌人，总共造成攻击力的104.4%+801&lt;font color='ff77b713'&gt;（下一级：104.4%+840）&lt;/font&gt;点法术伤害&lt;/font&gt;</v>
      </c>
    </row>
    <row r="550" spans="1:18" x14ac:dyDescent="0.15">
      <c r="A550" s="5">
        <v>10547</v>
      </c>
      <c r="B550" s="5">
        <v>12001</v>
      </c>
      <c r="C550" s="5" t="s">
        <v>40</v>
      </c>
      <c r="D550" s="5">
        <v>2</v>
      </c>
      <c r="E550" s="5">
        <v>0</v>
      </c>
      <c r="F550" s="5">
        <v>45</v>
      </c>
      <c r="G550" s="5">
        <v>500</v>
      </c>
      <c r="H550" s="5">
        <v>5</v>
      </c>
      <c r="I550" s="5">
        <v>0</v>
      </c>
      <c r="J550" s="5" t="str">
        <f t="shared" si="9"/>
        <v>1200145</v>
      </c>
      <c r="K550" s="5">
        <v>3483</v>
      </c>
      <c r="L550" s="5">
        <v>280</v>
      </c>
      <c r="M550" s="5">
        <v>0</v>
      </c>
      <c r="N550" s="5">
        <v>0</v>
      </c>
      <c r="O550" s="2">
        <v>0</v>
      </c>
      <c r="P550" s="2">
        <v>0</v>
      </c>
      <c r="Q550" s="2">
        <v>3</v>
      </c>
      <c r="R550" s="2" t="str">
        <f t="shared" si="8"/>
        <v>&lt;font&gt;天宫基础剑法，以剑气攻击敌人，总共造成攻击力的104.4%+840&lt;font color='ff77b713'&gt;（下一级：104.7%+882）&lt;/font&gt;点法术伤害&lt;/font&gt;</v>
      </c>
    </row>
    <row r="551" spans="1:18" x14ac:dyDescent="0.15">
      <c r="A551" s="5">
        <v>10548</v>
      </c>
      <c r="B551" s="5">
        <v>12001</v>
      </c>
      <c r="C551" s="5" t="s">
        <v>40</v>
      </c>
      <c r="D551" s="5">
        <v>2</v>
      </c>
      <c r="E551" s="5">
        <v>0</v>
      </c>
      <c r="F551" s="5">
        <v>46</v>
      </c>
      <c r="G551" s="5">
        <v>500</v>
      </c>
      <c r="H551" s="5">
        <v>5</v>
      </c>
      <c r="I551" s="5">
        <v>0</v>
      </c>
      <c r="J551" s="5" t="str">
        <f t="shared" si="9"/>
        <v>1200146</v>
      </c>
      <c r="K551" s="5">
        <v>3489</v>
      </c>
      <c r="L551" s="5">
        <v>294</v>
      </c>
      <c r="M551" s="5">
        <v>0</v>
      </c>
      <c r="N551" s="5">
        <v>0</v>
      </c>
      <c r="O551" s="2">
        <v>0</v>
      </c>
      <c r="P551" s="2">
        <v>0</v>
      </c>
      <c r="Q551" s="2">
        <v>3</v>
      </c>
      <c r="R551" s="2" t="str">
        <f t="shared" si="8"/>
        <v>&lt;font&gt;天宫基础剑法，以剑气攻击敌人，总共造成攻击力的104.7%+882&lt;font color='ff77b713'&gt;（下一级：105%+927）&lt;/font&gt;点法术伤害&lt;/font&gt;</v>
      </c>
    </row>
    <row r="552" spans="1:18" x14ac:dyDescent="0.15">
      <c r="A552" s="5">
        <v>10549</v>
      </c>
      <c r="B552" s="5">
        <v>12001</v>
      </c>
      <c r="C552" s="5" t="s">
        <v>40</v>
      </c>
      <c r="D552" s="5">
        <v>2</v>
      </c>
      <c r="E552" s="5">
        <v>0</v>
      </c>
      <c r="F552" s="5">
        <v>47</v>
      </c>
      <c r="G552" s="5">
        <v>500</v>
      </c>
      <c r="H552" s="5">
        <v>5</v>
      </c>
      <c r="I552" s="5">
        <v>0</v>
      </c>
      <c r="J552" s="5" t="str">
        <f t="shared" si="9"/>
        <v>1200147</v>
      </c>
      <c r="K552" s="5">
        <v>3496</v>
      </c>
      <c r="L552" s="5">
        <v>309</v>
      </c>
      <c r="M552" s="5">
        <v>0</v>
      </c>
      <c r="N552" s="5">
        <v>0</v>
      </c>
      <c r="O552" s="2">
        <v>0</v>
      </c>
      <c r="P552" s="2">
        <v>0</v>
      </c>
      <c r="Q552" s="2">
        <v>3</v>
      </c>
      <c r="R552" s="2" t="str">
        <f t="shared" si="8"/>
        <v>&lt;font&gt;天宫基础剑法，以剑气攻击敌人，总共造成攻击力的105%+927&lt;font color='ff77b713'&gt;（下一级：105%+972）&lt;/font&gt;点法术伤害&lt;/font&gt;</v>
      </c>
    </row>
    <row r="553" spans="1:18" x14ac:dyDescent="0.15">
      <c r="A553" s="5">
        <v>10550</v>
      </c>
      <c r="B553" s="5">
        <v>12001</v>
      </c>
      <c r="C553" s="5" t="s">
        <v>40</v>
      </c>
      <c r="D553" s="5">
        <v>2</v>
      </c>
      <c r="E553" s="5">
        <v>0</v>
      </c>
      <c r="F553" s="5">
        <v>48</v>
      </c>
      <c r="G553" s="5">
        <v>500</v>
      </c>
      <c r="H553" s="5">
        <v>5</v>
      </c>
      <c r="I553" s="5">
        <v>0</v>
      </c>
      <c r="J553" s="5" t="str">
        <f t="shared" si="9"/>
        <v>1200148</v>
      </c>
      <c r="K553" s="5">
        <v>3502</v>
      </c>
      <c r="L553" s="5">
        <v>324</v>
      </c>
      <c r="M553" s="5">
        <v>0</v>
      </c>
      <c r="N553" s="5">
        <v>0</v>
      </c>
      <c r="O553" s="2">
        <v>0</v>
      </c>
      <c r="P553" s="2">
        <v>0</v>
      </c>
      <c r="Q553" s="2">
        <v>3</v>
      </c>
      <c r="R553" s="2" t="str">
        <f t="shared" si="8"/>
        <v>&lt;font&gt;天宫基础剑法，以剑气攻击敌人，总共造成攻击力的105%+972&lt;font color='ff77b713'&gt;（下一级：105.3%+1017）&lt;/font&gt;点法术伤害&lt;/font&gt;</v>
      </c>
    </row>
    <row r="554" spans="1:18" x14ac:dyDescent="0.15">
      <c r="A554" s="5">
        <v>10551</v>
      </c>
      <c r="B554" s="5">
        <v>12001</v>
      </c>
      <c r="C554" s="5" t="s">
        <v>40</v>
      </c>
      <c r="D554" s="5">
        <v>2</v>
      </c>
      <c r="E554" s="5">
        <v>0</v>
      </c>
      <c r="F554" s="5">
        <v>49</v>
      </c>
      <c r="G554" s="5">
        <v>500</v>
      </c>
      <c r="H554" s="5">
        <v>5</v>
      </c>
      <c r="I554" s="5">
        <v>0</v>
      </c>
      <c r="J554" s="5" t="str">
        <f t="shared" si="9"/>
        <v>1200149</v>
      </c>
      <c r="K554" s="5">
        <v>3509</v>
      </c>
      <c r="L554" s="5">
        <v>339</v>
      </c>
      <c r="M554" s="5">
        <v>0</v>
      </c>
      <c r="N554" s="5">
        <v>0</v>
      </c>
      <c r="O554" s="2">
        <v>0</v>
      </c>
      <c r="P554" s="2">
        <v>0</v>
      </c>
      <c r="Q554" s="2">
        <v>3</v>
      </c>
      <c r="R554" s="2" t="str">
        <f t="shared" si="8"/>
        <v>&lt;font&gt;天宫基础剑法，以剑气攻击敌人，总共造成攻击力的105.3%+1017&lt;font color='ff77b713'&gt;（下一级：105.6%+1065）&lt;/font&gt;点法术伤害&lt;/font&gt;</v>
      </c>
    </row>
    <row r="555" spans="1:18" x14ac:dyDescent="0.15">
      <c r="A555" s="5">
        <v>10552</v>
      </c>
      <c r="B555" s="5">
        <v>12001</v>
      </c>
      <c r="C555" s="5" t="s">
        <v>40</v>
      </c>
      <c r="D555" s="5">
        <v>2</v>
      </c>
      <c r="E555" s="5">
        <v>0</v>
      </c>
      <c r="F555" s="5">
        <v>50</v>
      </c>
      <c r="G555" s="5">
        <v>500</v>
      </c>
      <c r="H555" s="5">
        <v>5</v>
      </c>
      <c r="I555" s="5">
        <v>0</v>
      </c>
      <c r="J555" s="5" t="str">
        <f t="shared" si="9"/>
        <v>1200150</v>
      </c>
      <c r="K555" s="5">
        <v>3515</v>
      </c>
      <c r="L555" s="5">
        <v>355</v>
      </c>
      <c r="M555" s="5">
        <v>0</v>
      </c>
      <c r="N555" s="5">
        <v>0</v>
      </c>
      <c r="O555" s="2">
        <v>0</v>
      </c>
      <c r="P555" s="2">
        <v>0</v>
      </c>
      <c r="Q555" s="2">
        <v>3</v>
      </c>
      <c r="R555" s="2" t="str">
        <f t="shared" si="8"/>
        <v>&lt;font&gt;天宫基础剑法，以剑气攻击敌人，总共造成攻击力的105.6%+1065&lt;font color='ff77b713'&gt;（下一级：105.6%+1116）&lt;/font&gt;点法术伤害&lt;/font&gt;</v>
      </c>
    </row>
    <row r="556" spans="1:18" x14ac:dyDescent="0.15">
      <c r="A556" s="5">
        <v>10553</v>
      </c>
      <c r="B556" s="5">
        <v>12001</v>
      </c>
      <c r="C556" s="5" t="s">
        <v>40</v>
      </c>
      <c r="D556" s="5">
        <v>2</v>
      </c>
      <c r="E556" s="5">
        <v>0</v>
      </c>
      <c r="F556" s="5">
        <v>51</v>
      </c>
      <c r="G556" s="5">
        <v>500</v>
      </c>
      <c r="H556" s="5">
        <v>5</v>
      </c>
      <c r="I556" s="5">
        <v>0</v>
      </c>
      <c r="J556" s="5" t="str">
        <f t="shared" si="9"/>
        <v>1200151</v>
      </c>
      <c r="K556" s="5">
        <v>3522</v>
      </c>
      <c r="L556" s="5">
        <v>372</v>
      </c>
      <c r="M556" s="5">
        <v>0</v>
      </c>
      <c r="N556" s="5">
        <v>0</v>
      </c>
      <c r="O556" s="2">
        <v>0</v>
      </c>
      <c r="P556" s="2">
        <v>0</v>
      </c>
      <c r="Q556" s="2">
        <v>3</v>
      </c>
      <c r="R556" s="2" t="str">
        <f t="shared" si="8"/>
        <v>&lt;font&gt;天宫基础剑法，以剑气攻击敌人，总共造成攻击力的105.6%+1116&lt;font color='ff77b713'&gt;（下一级：105.9%+1167）&lt;/font&gt;点法术伤害&lt;/font&gt;</v>
      </c>
    </row>
    <row r="557" spans="1:18" x14ac:dyDescent="0.15">
      <c r="A557" s="5">
        <v>10554</v>
      </c>
      <c r="B557" s="5">
        <v>12001</v>
      </c>
      <c r="C557" s="5" t="s">
        <v>40</v>
      </c>
      <c r="D557" s="5">
        <v>2</v>
      </c>
      <c r="E557" s="5">
        <v>0</v>
      </c>
      <c r="F557" s="5">
        <v>52</v>
      </c>
      <c r="G557" s="5">
        <v>500</v>
      </c>
      <c r="H557" s="5">
        <v>5</v>
      </c>
      <c r="I557" s="5">
        <v>0</v>
      </c>
      <c r="J557" s="5" t="str">
        <f t="shared" si="9"/>
        <v>1200152</v>
      </c>
      <c r="K557" s="5">
        <v>3528</v>
      </c>
      <c r="L557" s="5">
        <v>389</v>
      </c>
      <c r="M557" s="5">
        <v>0</v>
      </c>
      <c r="N557" s="5">
        <v>0</v>
      </c>
      <c r="O557" s="2">
        <v>0</v>
      </c>
      <c r="P557" s="2">
        <v>0</v>
      </c>
      <c r="Q557" s="2">
        <v>3</v>
      </c>
      <c r="R557" s="2" t="str">
        <f t="shared" si="8"/>
        <v>&lt;font&gt;天宫基础剑法，以剑气攻击敌人，总共造成攻击力的105.9%+1167&lt;font color='ff77b713'&gt;（下一级：106.2%+1221）&lt;/font&gt;点法术伤害&lt;/font&gt;</v>
      </c>
    </row>
    <row r="558" spans="1:18" x14ac:dyDescent="0.15">
      <c r="A558" s="5">
        <v>10555</v>
      </c>
      <c r="B558" s="5">
        <v>12001</v>
      </c>
      <c r="C558" s="5" t="s">
        <v>40</v>
      </c>
      <c r="D558" s="5">
        <v>2</v>
      </c>
      <c r="E558" s="5">
        <v>0</v>
      </c>
      <c r="F558" s="5">
        <v>53</v>
      </c>
      <c r="G558" s="5">
        <v>500</v>
      </c>
      <c r="H558" s="5">
        <v>5</v>
      </c>
      <c r="I558" s="5">
        <v>0</v>
      </c>
      <c r="J558" s="5" t="str">
        <f t="shared" si="9"/>
        <v>1200153</v>
      </c>
      <c r="K558" s="5">
        <v>3535</v>
      </c>
      <c r="L558" s="5">
        <v>407</v>
      </c>
      <c r="M558" s="5">
        <v>0</v>
      </c>
      <c r="N558" s="5">
        <v>0</v>
      </c>
      <c r="O558" s="2">
        <v>0</v>
      </c>
      <c r="P558" s="2">
        <v>0</v>
      </c>
      <c r="Q558" s="2">
        <v>3</v>
      </c>
      <c r="R558" s="2" t="str">
        <f t="shared" si="8"/>
        <v>&lt;font&gt;天宫基础剑法，以剑气攻击敌人，总共造成攻击力的106.2%+1221&lt;font color='ff77b713'&gt;（下一级：106.2%+1278）&lt;/font&gt;点法术伤害&lt;/font&gt;</v>
      </c>
    </row>
    <row r="559" spans="1:18" x14ac:dyDescent="0.15">
      <c r="A559" s="5">
        <v>10556</v>
      </c>
      <c r="B559" s="5">
        <v>12001</v>
      </c>
      <c r="C559" s="5" t="s">
        <v>40</v>
      </c>
      <c r="D559" s="5">
        <v>2</v>
      </c>
      <c r="E559" s="5">
        <v>0</v>
      </c>
      <c r="F559" s="5">
        <v>54</v>
      </c>
      <c r="G559" s="5">
        <v>500</v>
      </c>
      <c r="H559" s="5">
        <v>5</v>
      </c>
      <c r="I559" s="5">
        <v>0</v>
      </c>
      <c r="J559" s="5" t="str">
        <f t="shared" si="9"/>
        <v>1200154</v>
      </c>
      <c r="K559" s="5">
        <v>3541</v>
      </c>
      <c r="L559" s="5">
        <v>426</v>
      </c>
      <c r="M559" s="5">
        <v>0</v>
      </c>
      <c r="N559" s="5">
        <v>0</v>
      </c>
      <c r="O559" s="2">
        <v>0</v>
      </c>
      <c r="P559" s="2">
        <v>0</v>
      </c>
      <c r="Q559" s="2">
        <v>3</v>
      </c>
      <c r="R559" s="2" t="str">
        <f t="shared" si="8"/>
        <v>&lt;font&gt;天宫基础剑法，以剑气攻击敌人，总共造成攻击力的106.2%+1278&lt;font color='ff77b713'&gt;（下一级：106.5%+1335）&lt;/font&gt;点法术伤害&lt;/font&gt;</v>
      </c>
    </row>
    <row r="560" spans="1:18" x14ac:dyDescent="0.15">
      <c r="A560" s="5">
        <v>10557</v>
      </c>
      <c r="B560" s="5">
        <v>12001</v>
      </c>
      <c r="C560" s="5" t="s">
        <v>40</v>
      </c>
      <c r="D560" s="5">
        <v>2</v>
      </c>
      <c r="E560" s="5">
        <v>0</v>
      </c>
      <c r="F560" s="5">
        <v>55</v>
      </c>
      <c r="G560" s="5">
        <v>500</v>
      </c>
      <c r="H560" s="5">
        <v>5</v>
      </c>
      <c r="I560" s="5">
        <v>0</v>
      </c>
      <c r="J560" s="5" t="str">
        <f t="shared" si="9"/>
        <v>1200155</v>
      </c>
      <c r="K560" s="5">
        <v>3547</v>
      </c>
      <c r="L560" s="5">
        <v>445</v>
      </c>
      <c r="M560" s="5">
        <v>0</v>
      </c>
      <c r="N560" s="5">
        <v>0</v>
      </c>
      <c r="O560" s="2">
        <v>0</v>
      </c>
      <c r="P560" s="2">
        <v>0</v>
      </c>
      <c r="Q560" s="2">
        <v>3</v>
      </c>
      <c r="R560" s="2" t="str">
        <f t="shared" si="8"/>
        <v>&lt;font&gt;天宫基础剑法，以剑气攻击敌人，总共造成攻击力的106.5%+1335&lt;font color='ff77b713'&gt;（下一级：106.5%+1395）&lt;/font&gt;点法术伤害&lt;/font&gt;</v>
      </c>
    </row>
    <row r="561" spans="1:18" x14ac:dyDescent="0.15">
      <c r="A561" s="5">
        <v>10558</v>
      </c>
      <c r="B561" s="5">
        <v>12001</v>
      </c>
      <c r="C561" s="5" t="s">
        <v>40</v>
      </c>
      <c r="D561" s="5">
        <v>2</v>
      </c>
      <c r="E561" s="5">
        <v>0</v>
      </c>
      <c r="F561" s="5">
        <v>56</v>
      </c>
      <c r="G561" s="5">
        <v>500</v>
      </c>
      <c r="H561" s="5">
        <v>5</v>
      </c>
      <c r="I561" s="5">
        <v>0</v>
      </c>
      <c r="J561" s="5" t="str">
        <f t="shared" si="9"/>
        <v>1200156</v>
      </c>
      <c r="K561" s="5">
        <v>3554</v>
      </c>
      <c r="L561" s="5">
        <v>465</v>
      </c>
      <c r="M561" s="5">
        <v>0</v>
      </c>
      <c r="N561" s="5">
        <v>0</v>
      </c>
      <c r="O561" s="2">
        <v>0</v>
      </c>
      <c r="P561" s="2">
        <v>0</v>
      </c>
      <c r="Q561" s="2">
        <v>3</v>
      </c>
      <c r="R561" s="2" t="str">
        <f t="shared" si="8"/>
        <v>&lt;font&gt;天宫基础剑法，以剑气攻击敌人，总共造成攻击力的106.5%+1395&lt;font color='ff77b713'&gt;（下一级：106.8%+1455）&lt;/font&gt;点法术伤害&lt;/font&gt;</v>
      </c>
    </row>
    <row r="562" spans="1:18" x14ac:dyDescent="0.15">
      <c r="A562" s="5">
        <v>10559</v>
      </c>
      <c r="B562" s="5">
        <v>12001</v>
      </c>
      <c r="C562" s="5" t="s">
        <v>40</v>
      </c>
      <c r="D562" s="5">
        <v>2</v>
      </c>
      <c r="E562" s="5">
        <v>0</v>
      </c>
      <c r="F562" s="5">
        <v>57</v>
      </c>
      <c r="G562" s="5">
        <v>500</v>
      </c>
      <c r="H562" s="5">
        <v>5</v>
      </c>
      <c r="I562" s="5">
        <v>0</v>
      </c>
      <c r="J562" s="5" t="str">
        <f t="shared" si="9"/>
        <v>1200157</v>
      </c>
      <c r="K562" s="5">
        <v>3560</v>
      </c>
      <c r="L562" s="5">
        <v>485</v>
      </c>
      <c r="M562" s="5">
        <v>0</v>
      </c>
      <c r="N562" s="5">
        <v>0</v>
      </c>
      <c r="O562" s="2">
        <v>0</v>
      </c>
      <c r="P562" s="2">
        <v>0</v>
      </c>
      <c r="Q562" s="2">
        <v>3</v>
      </c>
      <c r="R562" s="2" t="str">
        <f t="shared" si="8"/>
        <v>&lt;font&gt;天宫基础剑法，以剑气攻击敌人，总共造成攻击力的106.8%+1455&lt;font color='ff77b713'&gt;（下一级：107.1%+1518）&lt;/font&gt;点法术伤害&lt;/font&gt;</v>
      </c>
    </row>
    <row r="563" spans="1:18" x14ac:dyDescent="0.15">
      <c r="A563" s="5">
        <v>10560</v>
      </c>
      <c r="B563" s="5">
        <v>12001</v>
      </c>
      <c r="C563" s="5" t="s">
        <v>40</v>
      </c>
      <c r="D563" s="5">
        <v>2</v>
      </c>
      <c r="E563" s="5">
        <v>0</v>
      </c>
      <c r="F563" s="5">
        <v>58</v>
      </c>
      <c r="G563" s="5">
        <v>500</v>
      </c>
      <c r="H563" s="5">
        <v>5</v>
      </c>
      <c r="I563" s="5">
        <v>0</v>
      </c>
      <c r="J563" s="5" t="str">
        <f t="shared" si="9"/>
        <v>1200158</v>
      </c>
      <c r="K563" s="5">
        <v>3567</v>
      </c>
      <c r="L563" s="5">
        <v>506</v>
      </c>
      <c r="M563" s="5">
        <v>0</v>
      </c>
      <c r="N563" s="5">
        <v>0</v>
      </c>
      <c r="O563" s="2">
        <v>0</v>
      </c>
      <c r="P563" s="2">
        <v>0</v>
      </c>
      <c r="Q563" s="2">
        <v>3</v>
      </c>
      <c r="R563" s="2" t="str">
        <f t="shared" si="8"/>
        <v>&lt;font&gt;天宫基础剑法，以剑气攻击敌人，总共造成攻击力的107.1%+1518&lt;font color='ff77b713'&gt;（下一级：107.1%+1584）&lt;/font&gt;点法术伤害&lt;/font&gt;</v>
      </c>
    </row>
    <row r="564" spans="1:18" x14ac:dyDescent="0.15">
      <c r="A564" s="5">
        <v>10561</v>
      </c>
      <c r="B564" s="5">
        <v>12001</v>
      </c>
      <c r="C564" s="5" t="s">
        <v>40</v>
      </c>
      <c r="D564" s="5">
        <v>2</v>
      </c>
      <c r="E564" s="5">
        <v>0</v>
      </c>
      <c r="F564" s="5">
        <v>59</v>
      </c>
      <c r="G564" s="5">
        <v>500</v>
      </c>
      <c r="H564" s="5">
        <v>5</v>
      </c>
      <c r="I564" s="5">
        <v>0</v>
      </c>
      <c r="J564" s="5" t="str">
        <f t="shared" si="9"/>
        <v>1200159</v>
      </c>
      <c r="K564" s="5">
        <v>3573</v>
      </c>
      <c r="L564" s="5">
        <v>528</v>
      </c>
      <c r="M564" s="5">
        <v>0</v>
      </c>
      <c r="N564" s="5">
        <v>0</v>
      </c>
      <c r="O564" s="2">
        <v>0</v>
      </c>
      <c r="P564" s="2">
        <v>0</v>
      </c>
      <c r="Q564" s="2">
        <v>3</v>
      </c>
      <c r="R564" s="2" t="str">
        <f t="shared" si="8"/>
        <v>&lt;font&gt;天宫基础剑法，以剑气攻击敌人，总共造成攻击力的107.1%+1584&lt;font color='ff77b713'&gt;（下一级：107.4%+1650）&lt;/font&gt;点法术伤害&lt;/font&gt;</v>
      </c>
    </row>
    <row r="565" spans="1:18" x14ac:dyDescent="0.15">
      <c r="A565" s="5">
        <v>10562</v>
      </c>
      <c r="B565" s="5">
        <v>12001</v>
      </c>
      <c r="C565" s="5" t="s">
        <v>40</v>
      </c>
      <c r="D565" s="5">
        <v>2</v>
      </c>
      <c r="E565" s="5">
        <v>0</v>
      </c>
      <c r="F565" s="5">
        <v>60</v>
      </c>
      <c r="G565" s="5">
        <v>500</v>
      </c>
      <c r="H565" s="5">
        <v>5</v>
      </c>
      <c r="I565" s="5">
        <v>0</v>
      </c>
      <c r="J565" s="5" t="str">
        <f t="shared" si="9"/>
        <v>1200160</v>
      </c>
      <c r="K565" s="5">
        <v>3580</v>
      </c>
      <c r="L565" s="5">
        <v>550</v>
      </c>
      <c r="M565" s="5">
        <v>0</v>
      </c>
      <c r="N565" s="5">
        <v>0</v>
      </c>
      <c r="O565" s="2">
        <v>0</v>
      </c>
      <c r="P565" s="2">
        <v>0</v>
      </c>
      <c r="Q565" s="2">
        <v>3</v>
      </c>
      <c r="R565" s="2" t="str">
        <f t="shared" si="8"/>
        <v>&lt;font&gt;天宫基础剑法，以剑气攻击敌人，总共造成攻击力的107.4%+1650&lt;font color='ff77b713'&gt;（下一级：107.7%+1722）&lt;/font&gt;点法术伤害&lt;/font&gt;</v>
      </c>
    </row>
    <row r="566" spans="1:18" x14ac:dyDescent="0.15">
      <c r="A566" s="5">
        <v>10563</v>
      </c>
      <c r="B566" s="5">
        <v>12001</v>
      </c>
      <c r="C566" s="5" t="s">
        <v>40</v>
      </c>
      <c r="D566" s="5">
        <v>2</v>
      </c>
      <c r="E566" s="5">
        <v>0</v>
      </c>
      <c r="F566" s="5">
        <v>61</v>
      </c>
      <c r="G566" s="5">
        <v>500</v>
      </c>
      <c r="H566" s="5">
        <v>5</v>
      </c>
      <c r="I566" s="5">
        <v>0</v>
      </c>
      <c r="J566" s="5" t="str">
        <f t="shared" si="9"/>
        <v>1200161</v>
      </c>
      <c r="K566" s="5">
        <v>3586</v>
      </c>
      <c r="L566" s="5">
        <v>574</v>
      </c>
      <c r="M566" s="5">
        <v>0</v>
      </c>
      <c r="N566" s="5">
        <v>0</v>
      </c>
      <c r="O566" s="2">
        <v>0</v>
      </c>
      <c r="P566" s="2">
        <v>0</v>
      </c>
      <c r="Q566" s="2">
        <v>3</v>
      </c>
      <c r="R566" s="2" t="str">
        <f t="shared" si="8"/>
        <v>&lt;font&gt;天宫基础剑法，以剑气攻击敌人，总共造成攻击力的107.7%+1722&lt;font color='ff77b713'&gt;（下一级：107.7%+1794）&lt;/font&gt;点法术伤害&lt;/font&gt;</v>
      </c>
    </row>
    <row r="567" spans="1:18" x14ac:dyDescent="0.15">
      <c r="A567" s="5">
        <v>10564</v>
      </c>
      <c r="B567" s="5">
        <v>12001</v>
      </c>
      <c r="C567" s="5" t="s">
        <v>40</v>
      </c>
      <c r="D567" s="5">
        <v>2</v>
      </c>
      <c r="E567" s="5">
        <v>0</v>
      </c>
      <c r="F567" s="5">
        <v>62</v>
      </c>
      <c r="G567" s="5">
        <v>500</v>
      </c>
      <c r="H567" s="5">
        <v>5</v>
      </c>
      <c r="I567" s="5">
        <v>0</v>
      </c>
      <c r="J567" s="5" t="str">
        <f t="shared" si="9"/>
        <v>1200162</v>
      </c>
      <c r="K567" s="5">
        <v>3593</v>
      </c>
      <c r="L567" s="5">
        <v>598</v>
      </c>
      <c r="M567" s="5">
        <v>0</v>
      </c>
      <c r="N567" s="5">
        <v>0</v>
      </c>
      <c r="O567" s="2">
        <v>0</v>
      </c>
      <c r="P567" s="2">
        <v>0</v>
      </c>
      <c r="Q567" s="2">
        <v>3</v>
      </c>
      <c r="R567" s="2" t="str">
        <f t="shared" si="8"/>
        <v>&lt;font&gt;天宫基础剑法，以剑气攻击敌人，总共造成攻击力的107.7%+1794&lt;font color='ff77b713'&gt;（下一级：108%+1866）&lt;/font&gt;点法术伤害&lt;/font&gt;</v>
      </c>
    </row>
    <row r="568" spans="1:18" x14ac:dyDescent="0.15">
      <c r="A568" s="5">
        <v>10565</v>
      </c>
      <c r="B568" s="5">
        <v>12001</v>
      </c>
      <c r="C568" s="5" t="s">
        <v>40</v>
      </c>
      <c r="D568" s="5">
        <v>2</v>
      </c>
      <c r="E568" s="5">
        <v>0</v>
      </c>
      <c r="F568" s="5">
        <v>63</v>
      </c>
      <c r="G568" s="5">
        <v>500</v>
      </c>
      <c r="H568" s="5">
        <v>5</v>
      </c>
      <c r="I568" s="5">
        <v>0</v>
      </c>
      <c r="J568" s="5" t="str">
        <f t="shared" si="9"/>
        <v>1200163</v>
      </c>
      <c r="K568" s="5">
        <v>3599</v>
      </c>
      <c r="L568" s="5">
        <v>622</v>
      </c>
      <c r="M568" s="5">
        <v>0</v>
      </c>
      <c r="N568" s="5">
        <v>0</v>
      </c>
      <c r="O568" s="2">
        <v>0</v>
      </c>
      <c r="P568" s="2">
        <v>0</v>
      </c>
      <c r="Q568" s="2">
        <v>3</v>
      </c>
      <c r="R568" s="2" t="str">
        <f t="shared" si="8"/>
        <v>&lt;font&gt;天宫基础剑法，以剑气攻击敌人，总共造成攻击力的108%+1866&lt;font color='ff77b713'&gt;（下一级：108.3%+1944）&lt;/font&gt;点法术伤害&lt;/font&gt;</v>
      </c>
    </row>
    <row r="569" spans="1:18" x14ac:dyDescent="0.15">
      <c r="A569" s="5">
        <v>10566</v>
      </c>
      <c r="B569" s="5">
        <v>12001</v>
      </c>
      <c r="C569" s="5" t="s">
        <v>40</v>
      </c>
      <c r="D569" s="5">
        <v>2</v>
      </c>
      <c r="E569" s="5">
        <v>0</v>
      </c>
      <c r="F569" s="5">
        <v>64</v>
      </c>
      <c r="G569" s="5">
        <v>500</v>
      </c>
      <c r="H569" s="5">
        <v>5</v>
      </c>
      <c r="I569" s="5">
        <v>0</v>
      </c>
      <c r="J569" s="5" t="str">
        <f t="shared" si="9"/>
        <v>1200164</v>
      </c>
      <c r="K569" s="5">
        <v>3605</v>
      </c>
      <c r="L569" s="5">
        <v>648</v>
      </c>
      <c r="M569" s="5">
        <v>0</v>
      </c>
      <c r="N569" s="5">
        <v>0</v>
      </c>
      <c r="O569" s="2">
        <v>0</v>
      </c>
      <c r="P569" s="2">
        <v>0</v>
      </c>
      <c r="Q569" s="2">
        <v>3</v>
      </c>
      <c r="R569" s="2" t="str">
        <f t="shared" si="8"/>
        <v>&lt;font&gt;天宫基础剑法，以剑气攻击敌人，总共造成攻击力的108.3%+1944&lt;font color='ff77b713'&gt;（下一级：108.3%+2022）&lt;/font&gt;点法术伤害&lt;/font&gt;</v>
      </c>
    </row>
    <row r="570" spans="1:18" x14ac:dyDescent="0.15">
      <c r="A570" s="5">
        <v>10567</v>
      </c>
      <c r="B570" s="5">
        <v>12001</v>
      </c>
      <c r="C570" s="5" t="s">
        <v>40</v>
      </c>
      <c r="D570" s="5">
        <v>2</v>
      </c>
      <c r="E570" s="5">
        <v>0</v>
      </c>
      <c r="F570" s="5">
        <v>65</v>
      </c>
      <c r="G570" s="5">
        <v>500</v>
      </c>
      <c r="H570" s="5">
        <v>5</v>
      </c>
      <c r="I570" s="5">
        <v>0</v>
      </c>
      <c r="J570" s="5" t="str">
        <f t="shared" si="9"/>
        <v>1200165</v>
      </c>
      <c r="K570" s="5">
        <v>3612</v>
      </c>
      <c r="L570" s="5">
        <v>674</v>
      </c>
      <c r="M570" s="5">
        <v>0</v>
      </c>
      <c r="N570" s="5">
        <v>0</v>
      </c>
      <c r="O570" s="2">
        <v>0</v>
      </c>
      <c r="P570" s="2">
        <v>0</v>
      </c>
      <c r="Q570" s="2">
        <v>3</v>
      </c>
      <c r="R570" s="2" t="str">
        <f t="shared" si="8"/>
        <v>&lt;font&gt;天宫基础剑法，以剑气攻击敌人，总共造成攻击力的108.3%+2022&lt;font color='ff77b713'&gt;（下一级：108.6%+2103）&lt;/font&gt;点法术伤害&lt;/font&gt;</v>
      </c>
    </row>
    <row r="571" spans="1:18" x14ac:dyDescent="0.15">
      <c r="A571" s="5">
        <v>10568</v>
      </c>
      <c r="B571" s="5">
        <v>12001</v>
      </c>
      <c r="C571" s="5" t="s">
        <v>40</v>
      </c>
      <c r="D571" s="5">
        <v>2</v>
      </c>
      <c r="E571" s="5">
        <v>0</v>
      </c>
      <c r="F571" s="5">
        <v>66</v>
      </c>
      <c r="G571" s="5">
        <v>500</v>
      </c>
      <c r="H571" s="5">
        <v>5</v>
      </c>
      <c r="I571" s="5">
        <v>0</v>
      </c>
      <c r="J571" s="5" t="str">
        <f t="shared" si="9"/>
        <v>1200166</v>
      </c>
      <c r="K571" s="5">
        <v>3618</v>
      </c>
      <c r="L571" s="5">
        <v>701</v>
      </c>
      <c r="M571" s="5">
        <v>0</v>
      </c>
      <c r="N571" s="5">
        <v>0</v>
      </c>
      <c r="O571" s="2">
        <v>0</v>
      </c>
      <c r="P571" s="2">
        <v>0</v>
      </c>
      <c r="Q571" s="2">
        <v>3</v>
      </c>
      <c r="R571" s="2" t="str">
        <f t="shared" ref="R571:R604" si="10">"&lt;font&gt;天宫基础剑法，以剑气攻击敌人，总共造成攻击力的"&amp;ROUND(K571/100,1)*Q571&amp;"%+"&amp;L571*Q571&amp;"&lt;font color='ff77b713'&gt;（下一级："&amp;ROUND(K572/100,1)*Q571&amp;"%+"&amp;L572*Q571&amp;"）&lt;/font&gt;点法术伤害&lt;/font&gt;"</f>
        <v>&lt;font&gt;天宫基础剑法，以剑气攻击敌人，总共造成攻击力的108.6%+2103&lt;font color='ff77b713'&gt;（下一级：108.9%+2187）&lt;/font&gt;点法术伤害&lt;/font&gt;</v>
      </c>
    </row>
    <row r="572" spans="1:18" x14ac:dyDescent="0.15">
      <c r="A572" s="5">
        <v>10569</v>
      </c>
      <c r="B572" s="5">
        <v>12001</v>
      </c>
      <c r="C572" s="5" t="s">
        <v>40</v>
      </c>
      <c r="D572" s="5">
        <v>2</v>
      </c>
      <c r="E572" s="5">
        <v>0</v>
      </c>
      <c r="F572" s="5">
        <v>67</v>
      </c>
      <c r="G572" s="5">
        <v>500</v>
      </c>
      <c r="H572" s="5">
        <v>5</v>
      </c>
      <c r="I572" s="5">
        <v>0</v>
      </c>
      <c r="J572" s="5" t="str">
        <f t="shared" si="9"/>
        <v>1200167</v>
      </c>
      <c r="K572" s="5">
        <v>3625</v>
      </c>
      <c r="L572" s="5">
        <v>729</v>
      </c>
      <c r="M572" s="5">
        <v>0</v>
      </c>
      <c r="N572" s="5">
        <v>0</v>
      </c>
      <c r="O572" s="2">
        <v>0</v>
      </c>
      <c r="P572" s="2">
        <v>0</v>
      </c>
      <c r="Q572" s="2">
        <v>3</v>
      </c>
      <c r="R572" s="2" t="str">
        <f t="shared" si="10"/>
        <v>&lt;font&gt;天宫基础剑法，以剑气攻击敌人，总共造成攻击力的108.9%+2187&lt;font color='ff77b713'&gt;（下一级：108.9%+2274）&lt;/font&gt;点法术伤害&lt;/font&gt;</v>
      </c>
    </row>
    <row r="573" spans="1:18" x14ac:dyDescent="0.15">
      <c r="A573" s="5">
        <v>10570</v>
      </c>
      <c r="B573" s="5">
        <v>12001</v>
      </c>
      <c r="C573" s="5" t="s">
        <v>40</v>
      </c>
      <c r="D573" s="5">
        <v>2</v>
      </c>
      <c r="E573" s="5">
        <v>0</v>
      </c>
      <c r="F573" s="5">
        <v>68</v>
      </c>
      <c r="G573" s="5">
        <v>500</v>
      </c>
      <c r="H573" s="5">
        <v>5</v>
      </c>
      <c r="I573" s="5">
        <v>0</v>
      </c>
      <c r="J573" s="5" t="str">
        <f t="shared" si="9"/>
        <v>1200168</v>
      </c>
      <c r="K573" s="5">
        <v>3631</v>
      </c>
      <c r="L573" s="5">
        <v>758</v>
      </c>
      <c r="M573" s="5">
        <v>0</v>
      </c>
      <c r="N573" s="5">
        <v>0</v>
      </c>
      <c r="O573" s="2">
        <v>0</v>
      </c>
      <c r="P573" s="2">
        <v>0</v>
      </c>
      <c r="Q573" s="2">
        <v>3</v>
      </c>
      <c r="R573" s="2" t="str">
        <f t="shared" si="10"/>
        <v>&lt;font&gt;天宫基础剑法，以剑气攻击敌人，总共造成攻击力的108.9%+2274&lt;font color='ff77b713'&gt;（下一级：109.2%+2364）&lt;/font&gt;点法术伤害&lt;/font&gt;</v>
      </c>
    </row>
    <row r="574" spans="1:18" x14ac:dyDescent="0.15">
      <c r="A574" s="5">
        <v>10571</v>
      </c>
      <c r="B574" s="5">
        <v>12001</v>
      </c>
      <c r="C574" s="5" t="s">
        <v>40</v>
      </c>
      <c r="D574" s="5">
        <v>2</v>
      </c>
      <c r="E574" s="5">
        <v>0</v>
      </c>
      <c r="F574" s="5">
        <v>69</v>
      </c>
      <c r="G574" s="5">
        <v>500</v>
      </c>
      <c r="H574" s="5">
        <v>5</v>
      </c>
      <c r="I574" s="5">
        <v>0</v>
      </c>
      <c r="J574" s="5" t="str">
        <f t="shared" si="9"/>
        <v>1200169</v>
      </c>
      <c r="K574" s="5">
        <v>3638</v>
      </c>
      <c r="L574" s="5">
        <v>788</v>
      </c>
      <c r="M574" s="5">
        <v>0</v>
      </c>
      <c r="N574" s="5">
        <v>0</v>
      </c>
      <c r="O574" s="2">
        <v>0</v>
      </c>
      <c r="P574" s="2">
        <v>0</v>
      </c>
      <c r="Q574" s="2">
        <v>3</v>
      </c>
      <c r="R574" s="2" t="str">
        <f t="shared" si="10"/>
        <v>&lt;font&gt;天宫基础剑法，以剑气攻击敌人，总共造成攻击力的109.2%+2364&lt;font color='ff77b713'&gt;（下一级：109.2%+2454）&lt;/font&gt;点法术伤害&lt;/font&gt;</v>
      </c>
    </row>
    <row r="575" spans="1:18" x14ac:dyDescent="0.15">
      <c r="A575" s="5">
        <v>10572</v>
      </c>
      <c r="B575" s="5">
        <v>12001</v>
      </c>
      <c r="C575" s="5" t="s">
        <v>40</v>
      </c>
      <c r="D575" s="5">
        <v>2</v>
      </c>
      <c r="E575" s="5">
        <v>0</v>
      </c>
      <c r="F575" s="5">
        <v>70</v>
      </c>
      <c r="G575" s="5">
        <v>500</v>
      </c>
      <c r="H575" s="5">
        <v>5</v>
      </c>
      <c r="I575" s="5">
        <v>0</v>
      </c>
      <c r="J575" s="5" t="str">
        <f t="shared" si="9"/>
        <v>1200170</v>
      </c>
      <c r="K575" s="5">
        <v>3644</v>
      </c>
      <c r="L575" s="5">
        <v>818</v>
      </c>
      <c r="M575" s="5">
        <v>0</v>
      </c>
      <c r="N575" s="5">
        <v>0</v>
      </c>
      <c r="O575" s="2">
        <v>0</v>
      </c>
      <c r="P575" s="2">
        <v>0</v>
      </c>
      <c r="Q575" s="2">
        <v>3</v>
      </c>
      <c r="R575" s="2" t="str">
        <f t="shared" si="10"/>
        <v>&lt;font&gt;天宫基础剑法，以剑气攻击敌人，总共造成攻击力的109.2%+2454&lt;font color='ff77b713'&gt;（下一级：109.5%+2550）&lt;/font&gt;点法术伤害&lt;/font&gt;</v>
      </c>
    </row>
    <row r="576" spans="1:18" x14ac:dyDescent="0.15">
      <c r="A576" s="5">
        <v>10573</v>
      </c>
      <c r="B576" s="5">
        <v>12001</v>
      </c>
      <c r="C576" s="5" t="s">
        <v>40</v>
      </c>
      <c r="D576" s="5">
        <v>2</v>
      </c>
      <c r="E576" s="5">
        <v>0</v>
      </c>
      <c r="F576" s="5">
        <v>71</v>
      </c>
      <c r="G576" s="5">
        <v>500</v>
      </c>
      <c r="H576" s="5">
        <v>5</v>
      </c>
      <c r="I576" s="5">
        <v>0</v>
      </c>
      <c r="J576" s="5" t="str">
        <f t="shared" si="9"/>
        <v>1200171</v>
      </c>
      <c r="K576" s="5">
        <v>3651</v>
      </c>
      <c r="L576" s="5">
        <v>850</v>
      </c>
      <c r="M576" s="5">
        <v>0</v>
      </c>
      <c r="N576" s="5">
        <v>0</v>
      </c>
      <c r="O576" s="2">
        <v>0</v>
      </c>
      <c r="P576" s="2">
        <v>0</v>
      </c>
      <c r="Q576" s="2">
        <v>3</v>
      </c>
      <c r="R576" s="2" t="str">
        <f t="shared" si="10"/>
        <v>&lt;font&gt;天宫基础剑法，以剑气攻击敌人，总共造成攻击力的109.5%+2550&lt;font color='ff77b713'&gt;（下一级：109.8%+2646）&lt;/font&gt;点法术伤害&lt;/font&gt;</v>
      </c>
    </row>
    <row r="577" spans="1:18" x14ac:dyDescent="0.15">
      <c r="A577" s="5">
        <v>10574</v>
      </c>
      <c r="B577" s="5">
        <v>12001</v>
      </c>
      <c r="C577" s="5" t="s">
        <v>40</v>
      </c>
      <c r="D577" s="5">
        <v>2</v>
      </c>
      <c r="E577" s="5">
        <v>0</v>
      </c>
      <c r="F577" s="5">
        <v>72</v>
      </c>
      <c r="G577" s="5">
        <v>500</v>
      </c>
      <c r="H577" s="5">
        <v>5</v>
      </c>
      <c r="I577" s="5">
        <v>0</v>
      </c>
      <c r="J577" s="5" t="str">
        <f t="shared" si="9"/>
        <v>1200172</v>
      </c>
      <c r="K577" s="5">
        <v>3657</v>
      </c>
      <c r="L577" s="5">
        <v>882</v>
      </c>
      <c r="M577" s="5">
        <v>0</v>
      </c>
      <c r="N577" s="5">
        <v>0</v>
      </c>
      <c r="O577" s="2">
        <v>0</v>
      </c>
      <c r="P577" s="2">
        <v>0</v>
      </c>
      <c r="Q577" s="2">
        <v>3</v>
      </c>
      <c r="R577" s="2" t="str">
        <f t="shared" si="10"/>
        <v>&lt;font&gt;天宫基础剑法，以剑气攻击敌人，总共造成攻击力的109.8%+2646&lt;font color='ff77b713'&gt;（下一级：109.8%+2745）&lt;/font&gt;点法术伤害&lt;/font&gt;</v>
      </c>
    </row>
    <row r="578" spans="1:18" x14ac:dyDescent="0.15">
      <c r="A578" s="5">
        <v>10575</v>
      </c>
      <c r="B578" s="5">
        <v>12001</v>
      </c>
      <c r="C578" s="5" t="s">
        <v>40</v>
      </c>
      <c r="D578" s="5">
        <v>2</v>
      </c>
      <c r="E578" s="5">
        <v>0</v>
      </c>
      <c r="F578" s="5">
        <v>73</v>
      </c>
      <c r="G578" s="5">
        <v>500</v>
      </c>
      <c r="H578" s="5">
        <v>5</v>
      </c>
      <c r="I578" s="5">
        <v>0</v>
      </c>
      <c r="J578" s="5" t="str">
        <f t="shared" si="9"/>
        <v>1200173</v>
      </c>
      <c r="K578" s="5">
        <v>3663</v>
      </c>
      <c r="L578" s="5">
        <v>915</v>
      </c>
      <c r="M578" s="5">
        <v>0</v>
      </c>
      <c r="N578" s="5">
        <v>0</v>
      </c>
      <c r="O578" s="2">
        <v>0</v>
      </c>
      <c r="P578" s="2">
        <v>0</v>
      </c>
      <c r="Q578" s="2">
        <v>3</v>
      </c>
      <c r="R578" s="2" t="str">
        <f t="shared" si="10"/>
        <v>&lt;font&gt;天宫基础剑法，以剑气攻击敌人，总共造成攻击力的109.8%+2745&lt;font color='ff77b713'&gt;（下一级：110.1%+2847）&lt;/font&gt;点法术伤害&lt;/font&gt;</v>
      </c>
    </row>
    <row r="579" spans="1:18" x14ac:dyDescent="0.15">
      <c r="A579" s="5">
        <v>10576</v>
      </c>
      <c r="B579" s="5">
        <v>12001</v>
      </c>
      <c r="C579" s="5" t="s">
        <v>40</v>
      </c>
      <c r="D579" s="5">
        <v>2</v>
      </c>
      <c r="E579" s="5">
        <v>0</v>
      </c>
      <c r="F579" s="5">
        <v>74</v>
      </c>
      <c r="G579" s="5">
        <v>500</v>
      </c>
      <c r="H579" s="5">
        <v>5</v>
      </c>
      <c r="I579" s="5">
        <v>0</v>
      </c>
      <c r="J579" s="5" t="str">
        <f t="shared" si="9"/>
        <v>1200174</v>
      </c>
      <c r="K579" s="5">
        <v>3670</v>
      </c>
      <c r="L579" s="5">
        <v>949</v>
      </c>
      <c r="M579" s="5">
        <v>0</v>
      </c>
      <c r="N579" s="5">
        <v>0</v>
      </c>
      <c r="O579" s="2">
        <v>0</v>
      </c>
      <c r="P579" s="2">
        <v>0</v>
      </c>
      <c r="Q579" s="2">
        <v>3</v>
      </c>
      <c r="R579" s="2" t="str">
        <f t="shared" si="10"/>
        <v>&lt;font&gt;天宫基础剑法，以剑气攻击敌人，总共造成攻击力的110.1%+2847&lt;font color='ff77b713'&gt;（下一级：110.4%+2955）&lt;/font&gt;点法术伤害&lt;/font&gt;</v>
      </c>
    </row>
    <row r="580" spans="1:18" x14ac:dyDescent="0.15">
      <c r="A580" s="5">
        <v>10577</v>
      </c>
      <c r="B580" s="5">
        <v>12001</v>
      </c>
      <c r="C580" s="5" t="s">
        <v>40</v>
      </c>
      <c r="D580" s="5">
        <v>2</v>
      </c>
      <c r="E580" s="5">
        <v>0</v>
      </c>
      <c r="F580" s="5">
        <v>75</v>
      </c>
      <c r="G580" s="5">
        <v>500</v>
      </c>
      <c r="H580" s="5">
        <v>5</v>
      </c>
      <c r="I580" s="5">
        <v>0</v>
      </c>
      <c r="J580" s="5" t="str">
        <f t="shared" si="9"/>
        <v>1200175</v>
      </c>
      <c r="K580" s="5">
        <v>3676</v>
      </c>
      <c r="L580" s="5">
        <v>985</v>
      </c>
      <c r="M580" s="5">
        <v>0</v>
      </c>
      <c r="N580" s="5">
        <v>0</v>
      </c>
      <c r="O580" s="2">
        <v>0</v>
      </c>
      <c r="P580" s="2">
        <v>0</v>
      </c>
      <c r="Q580" s="2">
        <v>3</v>
      </c>
      <c r="R580" s="2" t="str">
        <f t="shared" si="10"/>
        <v>&lt;font&gt;天宫基础剑法，以剑气攻击敌人，总共造成攻击力的110.4%+2955&lt;font color='ff77b713'&gt;（下一级：110.4%+3063）&lt;/font&gt;点法术伤害&lt;/font&gt;</v>
      </c>
    </row>
    <row r="581" spans="1:18" x14ac:dyDescent="0.15">
      <c r="A581" s="5">
        <v>10578</v>
      </c>
      <c r="B581" s="5">
        <v>12001</v>
      </c>
      <c r="C581" s="5" t="s">
        <v>40</v>
      </c>
      <c r="D581" s="5">
        <v>2</v>
      </c>
      <c r="E581" s="5">
        <v>0</v>
      </c>
      <c r="F581" s="5">
        <v>76</v>
      </c>
      <c r="G581" s="5">
        <v>500</v>
      </c>
      <c r="H581" s="5">
        <v>5</v>
      </c>
      <c r="I581" s="5">
        <v>0</v>
      </c>
      <c r="J581" s="5" t="str">
        <f t="shared" ref="J581:J644" si="11">B581&amp;F581</f>
        <v>1200176</v>
      </c>
      <c r="K581" s="5">
        <v>3683</v>
      </c>
      <c r="L581" s="5">
        <v>1021</v>
      </c>
      <c r="M581" s="5">
        <v>0</v>
      </c>
      <c r="N581" s="5">
        <v>0</v>
      </c>
      <c r="O581" s="2">
        <v>0</v>
      </c>
      <c r="P581" s="2">
        <v>0</v>
      </c>
      <c r="Q581" s="2">
        <v>3</v>
      </c>
      <c r="R581" s="2" t="str">
        <f t="shared" si="10"/>
        <v>&lt;font&gt;天宫基础剑法，以剑气攻击敌人，总共造成攻击力的110.4%+3063&lt;font color='ff77b713'&gt;（下一级：110.7%+3174）&lt;/font&gt;点法术伤害&lt;/font&gt;</v>
      </c>
    </row>
    <row r="582" spans="1:18" x14ac:dyDescent="0.15">
      <c r="A582" s="5">
        <v>10579</v>
      </c>
      <c r="B582" s="5">
        <v>12001</v>
      </c>
      <c r="C582" s="5" t="s">
        <v>40</v>
      </c>
      <c r="D582" s="5">
        <v>2</v>
      </c>
      <c r="E582" s="5">
        <v>0</v>
      </c>
      <c r="F582" s="5">
        <v>77</v>
      </c>
      <c r="G582" s="5">
        <v>500</v>
      </c>
      <c r="H582" s="5">
        <v>5</v>
      </c>
      <c r="I582" s="5">
        <v>0</v>
      </c>
      <c r="J582" s="5" t="str">
        <f t="shared" si="11"/>
        <v>1200177</v>
      </c>
      <c r="K582" s="5">
        <v>3689</v>
      </c>
      <c r="L582" s="5">
        <v>1058</v>
      </c>
      <c r="M582" s="5">
        <v>0</v>
      </c>
      <c r="N582" s="5">
        <v>0</v>
      </c>
      <c r="O582" s="2">
        <v>0</v>
      </c>
      <c r="P582" s="2">
        <v>0</v>
      </c>
      <c r="Q582" s="2">
        <v>3</v>
      </c>
      <c r="R582" s="2" t="str">
        <f t="shared" si="10"/>
        <v>&lt;font&gt;天宫基础剑法，以剑气攻击敌人，总共造成攻击力的110.7%+3174&lt;font color='ff77b713'&gt;（下一级：111%+3288）&lt;/font&gt;点法术伤害&lt;/font&gt;</v>
      </c>
    </row>
    <row r="583" spans="1:18" x14ac:dyDescent="0.15">
      <c r="A583" s="5">
        <v>10580</v>
      </c>
      <c r="B583" s="5">
        <v>12001</v>
      </c>
      <c r="C583" s="5" t="s">
        <v>40</v>
      </c>
      <c r="D583" s="5">
        <v>2</v>
      </c>
      <c r="E583" s="5">
        <v>0</v>
      </c>
      <c r="F583" s="5">
        <v>78</v>
      </c>
      <c r="G583" s="5">
        <v>500</v>
      </c>
      <c r="H583" s="5">
        <v>5</v>
      </c>
      <c r="I583" s="5">
        <v>0</v>
      </c>
      <c r="J583" s="5" t="str">
        <f t="shared" si="11"/>
        <v>1200178</v>
      </c>
      <c r="K583" s="5">
        <v>3696</v>
      </c>
      <c r="L583" s="5">
        <v>1096</v>
      </c>
      <c r="M583" s="5">
        <v>0</v>
      </c>
      <c r="N583" s="5">
        <v>0</v>
      </c>
      <c r="O583" s="2">
        <v>0</v>
      </c>
      <c r="P583" s="2">
        <v>0</v>
      </c>
      <c r="Q583" s="2">
        <v>3</v>
      </c>
      <c r="R583" s="2" t="str">
        <f t="shared" si="10"/>
        <v>&lt;font&gt;天宫基础剑法，以剑气攻击敌人，总共造成攻击力的111%+3288&lt;font color='ff77b713'&gt;（下一级：111%+3405）&lt;/font&gt;点法术伤害&lt;/font&gt;</v>
      </c>
    </row>
    <row r="584" spans="1:18" x14ac:dyDescent="0.15">
      <c r="A584" s="5">
        <v>10581</v>
      </c>
      <c r="B584" s="5">
        <v>12001</v>
      </c>
      <c r="C584" s="5" t="s">
        <v>40</v>
      </c>
      <c r="D584" s="5">
        <v>2</v>
      </c>
      <c r="E584" s="5">
        <v>0</v>
      </c>
      <c r="F584" s="5">
        <v>79</v>
      </c>
      <c r="G584" s="5">
        <v>500</v>
      </c>
      <c r="H584" s="5">
        <v>5</v>
      </c>
      <c r="I584" s="5">
        <v>0</v>
      </c>
      <c r="J584" s="5" t="str">
        <f t="shared" si="11"/>
        <v>1200179</v>
      </c>
      <c r="K584" s="5">
        <v>3702</v>
      </c>
      <c r="L584" s="5">
        <v>1135</v>
      </c>
      <c r="M584" s="5">
        <v>0</v>
      </c>
      <c r="N584" s="5">
        <v>0</v>
      </c>
      <c r="O584" s="2">
        <v>0</v>
      </c>
      <c r="P584" s="2">
        <v>0</v>
      </c>
      <c r="Q584" s="2">
        <v>3</v>
      </c>
      <c r="R584" s="2" t="str">
        <f t="shared" si="10"/>
        <v>&lt;font&gt;天宫基础剑法，以剑气攻击敌人，总共造成攻击力的111%+3405&lt;font color='ff77b713'&gt;（下一级：111.3%+3528）&lt;/font&gt;点法术伤害&lt;/font&gt;</v>
      </c>
    </row>
    <row r="585" spans="1:18" x14ac:dyDescent="0.15">
      <c r="A585" s="5">
        <v>10582</v>
      </c>
      <c r="B585" s="5">
        <v>12001</v>
      </c>
      <c r="C585" s="5" t="s">
        <v>40</v>
      </c>
      <c r="D585" s="5">
        <v>2</v>
      </c>
      <c r="E585" s="5">
        <v>0</v>
      </c>
      <c r="F585" s="5">
        <v>80</v>
      </c>
      <c r="G585" s="5">
        <v>500</v>
      </c>
      <c r="H585" s="5">
        <v>5</v>
      </c>
      <c r="I585" s="5">
        <v>0</v>
      </c>
      <c r="J585" s="5" t="str">
        <f t="shared" si="11"/>
        <v>1200180</v>
      </c>
      <c r="K585" s="5">
        <v>3708</v>
      </c>
      <c r="L585" s="5">
        <v>1176</v>
      </c>
      <c r="M585" s="5">
        <v>0</v>
      </c>
      <c r="N585" s="5">
        <v>0</v>
      </c>
      <c r="O585" s="2">
        <v>0</v>
      </c>
      <c r="P585" s="2">
        <v>0</v>
      </c>
      <c r="Q585" s="2">
        <v>3</v>
      </c>
      <c r="R585" s="2" t="str">
        <f t="shared" si="10"/>
        <v>&lt;font&gt;天宫基础剑法，以剑气攻击敌人，总共造成攻击力的111.3%+3528&lt;font color='ff77b713'&gt;（下一级：111.6%+3651）&lt;/font&gt;点法术伤害&lt;/font&gt;</v>
      </c>
    </row>
    <row r="586" spans="1:18" x14ac:dyDescent="0.15">
      <c r="A586" s="5">
        <v>10583</v>
      </c>
      <c r="B586" s="5">
        <v>12001</v>
      </c>
      <c r="C586" s="5" t="s">
        <v>40</v>
      </c>
      <c r="D586" s="5">
        <v>2</v>
      </c>
      <c r="E586" s="5">
        <v>0</v>
      </c>
      <c r="F586" s="5">
        <v>81</v>
      </c>
      <c r="G586" s="5">
        <v>500</v>
      </c>
      <c r="H586" s="5">
        <v>5</v>
      </c>
      <c r="I586" s="5">
        <v>0</v>
      </c>
      <c r="J586" s="5" t="str">
        <f t="shared" si="11"/>
        <v>1200181</v>
      </c>
      <c r="K586" s="5">
        <v>3715</v>
      </c>
      <c r="L586" s="5">
        <v>1217</v>
      </c>
      <c r="M586" s="5">
        <v>0</v>
      </c>
      <c r="N586" s="5">
        <v>0</v>
      </c>
      <c r="O586" s="2">
        <v>0</v>
      </c>
      <c r="P586" s="2">
        <v>0</v>
      </c>
      <c r="Q586" s="2">
        <v>3</v>
      </c>
      <c r="R586" s="2" t="str">
        <f t="shared" si="10"/>
        <v>&lt;font&gt;天宫基础剑法，以剑气攻击敌人，总共造成攻击力的111.6%+3651&lt;font color='ff77b713'&gt;（下一级：111.6%+3777）&lt;/font&gt;点法术伤害&lt;/font&gt;</v>
      </c>
    </row>
    <row r="587" spans="1:18" x14ac:dyDescent="0.15">
      <c r="A587" s="5">
        <v>10584</v>
      </c>
      <c r="B587" s="5">
        <v>12001</v>
      </c>
      <c r="C587" s="5" t="s">
        <v>40</v>
      </c>
      <c r="D587" s="5">
        <v>2</v>
      </c>
      <c r="E587" s="5">
        <v>0</v>
      </c>
      <c r="F587" s="5">
        <v>82</v>
      </c>
      <c r="G587" s="5">
        <v>500</v>
      </c>
      <c r="H587" s="5">
        <v>5</v>
      </c>
      <c r="I587" s="5">
        <v>0</v>
      </c>
      <c r="J587" s="5" t="str">
        <f t="shared" si="11"/>
        <v>1200182</v>
      </c>
      <c r="K587" s="5">
        <v>3721</v>
      </c>
      <c r="L587" s="5">
        <v>1259</v>
      </c>
      <c r="M587" s="5">
        <v>0</v>
      </c>
      <c r="N587" s="5">
        <v>0</v>
      </c>
      <c r="O587" s="2">
        <v>0</v>
      </c>
      <c r="P587" s="2">
        <v>0</v>
      </c>
      <c r="Q587" s="2">
        <v>3</v>
      </c>
      <c r="R587" s="2" t="str">
        <f t="shared" si="10"/>
        <v>&lt;font&gt;天宫基础剑法，以剑气攻击敌人，总共造成攻击力的111.6%+3777&lt;font color='ff77b713'&gt;（下一级：111.9%+3909）&lt;/font&gt;点法术伤害&lt;/font&gt;</v>
      </c>
    </row>
    <row r="588" spans="1:18" x14ac:dyDescent="0.15">
      <c r="A588" s="5">
        <v>10585</v>
      </c>
      <c r="B588" s="5">
        <v>12001</v>
      </c>
      <c r="C588" s="5" t="s">
        <v>40</v>
      </c>
      <c r="D588" s="5">
        <v>2</v>
      </c>
      <c r="E588" s="5">
        <v>0</v>
      </c>
      <c r="F588" s="5">
        <v>83</v>
      </c>
      <c r="G588" s="5">
        <v>500</v>
      </c>
      <c r="H588" s="5">
        <v>5</v>
      </c>
      <c r="I588" s="5">
        <v>0</v>
      </c>
      <c r="J588" s="5" t="str">
        <f t="shared" si="11"/>
        <v>1200183</v>
      </c>
      <c r="K588" s="5">
        <v>3728</v>
      </c>
      <c r="L588" s="5">
        <v>1303</v>
      </c>
      <c r="M588" s="5">
        <v>0</v>
      </c>
      <c r="N588" s="5">
        <v>0</v>
      </c>
      <c r="O588" s="2">
        <v>0</v>
      </c>
      <c r="P588" s="2">
        <v>0</v>
      </c>
      <c r="Q588" s="2">
        <v>3</v>
      </c>
      <c r="R588" s="2" t="str">
        <f t="shared" si="10"/>
        <v>&lt;font&gt;天宫基础剑法，以剑气攻击敌人，总共造成攻击力的111.9%+3909&lt;font color='ff77b713'&gt;（下一级：111.9%+4044）&lt;/font&gt;点法术伤害&lt;/font&gt;</v>
      </c>
    </row>
    <row r="589" spans="1:18" x14ac:dyDescent="0.15">
      <c r="A589" s="5">
        <v>10586</v>
      </c>
      <c r="B589" s="5">
        <v>12001</v>
      </c>
      <c r="C589" s="5" t="s">
        <v>40</v>
      </c>
      <c r="D589" s="5">
        <v>2</v>
      </c>
      <c r="E589" s="5">
        <v>0</v>
      </c>
      <c r="F589" s="5">
        <v>84</v>
      </c>
      <c r="G589" s="5">
        <v>500</v>
      </c>
      <c r="H589" s="5">
        <v>5</v>
      </c>
      <c r="I589" s="5">
        <v>0</v>
      </c>
      <c r="J589" s="5" t="str">
        <f t="shared" si="11"/>
        <v>1200184</v>
      </c>
      <c r="K589" s="5">
        <v>3734</v>
      </c>
      <c r="L589" s="5">
        <v>1348</v>
      </c>
      <c r="M589" s="5">
        <v>0</v>
      </c>
      <c r="N589" s="5">
        <v>0</v>
      </c>
      <c r="O589" s="2">
        <v>0</v>
      </c>
      <c r="P589" s="2">
        <v>0</v>
      </c>
      <c r="Q589" s="2">
        <v>3</v>
      </c>
      <c r="R589" s="2" t="str">
        <f t="shared" si="10"/>
        <v>&lt;font&gt;天宫基础剑法，以剑气攻击敌人，总共造成攻击力的111.9%+4044&lt;font color='ff77b713'&gt;（下一级：112.2%+4182）&lt;/font&gt;点法术伤害&lt;/font&gt;</v>
      </c>
    </row>
    <row r="590" spans="1:18" x14ac:dyDescent="0.15">
      <c r="A590" s="5">
        <v>10587</v>
      </c>
      <c r="B590" s="5">
        <v>12001</v>
      </c>
      <c r="C590" s="5" t="s">
        <v>40</v>
      </c>
      <c r="D590" s="5">
        <v>2</v>
      </c>
      <c r="E590" s="5">
        <v>0</v>
      </c>
      <c r="F590" s="5">
        <v>85</v>
      </c>
      <c r="G590" s="5">
        <v>500</v>
      </c>
      <c r="H590" s="5">
        <v>5</v>
      </c>
      <c r="I590" s="5">
        <v>0</v>
      </c>
      <c r="J590" s="5" t="str">
        <f t="shared" si="11"/>
        <v>1200185</v>
      </c>
      <c r="K590" s="5">
        <v>3741</v>
      </c>
      <c r="L590" s="5">
        <v>1394</v>
      </c>
      <c r="M590" s="5">
        <v>0</v>
      </c>
      <c r="N590" s="5">
        <v>0</v>
      </c>
      <c r="O590" s="2">
        <v>0</v>
      </c>
      <c r="P590" s="2">
        <v>0</v>
      </c>
      <c r="Q590" s="2">
        <v>3</v>
      </c>
      <c r="R590" s="2" t="str">
        <f t="shared" si="10"/>
        <v>&lt;font&gt;天宫基础剑法，以剑气攻击敌人，总共造成攻击力的112.2%+4182&lt;font color='ff77b713'&gt;（下一级：112.5%+4323）&lt;/font&gt;点法术伤害&lt;/font&gt;</v>
      </c>
    </row>
    <row r="591" spans="1:18" x14ac:dyDescent="0.15">
      <c r="A591" s="5">
        <v>10588</v>
      </c>
      <c r="B591" s="5">
        <v>12001</v>
      </c>
      <c r="C591" s="5" t="s">
        <v>40</v>
      </c>
      <c r="D591" s="5">
        <v>2</v>
      </c>
      <c r="E591" s="5">
        <v>0</v>
      </c>
      <c r="F591" s="5">
        <v>86</v>
      </c>
      <c r="G591" s="5">
        <v>500</v>
      </c>
      <c r="H591" s="5">
        <v>5</v>
      </c>
      <c r="I591" s="5">
        <v>0</v>
      </c>
      <c r="J591" s="5" t="str">
        <f t="shared" si="11"/>
        <v>1200186</v>
      </c>
      <c r="K591" s="5">
        <v>3747</v>
      </c>
      <c r="L591" s="5">
        <v>1441</v>
      </c>
      <c r="M591" s="5">
        <v>0</v>
      </c>
      <c r="N591" s="5">
        <v>0</v>
      </c>
      <c r="O591" s="2">
        <v>0</v>
      </c>
      <c r="P591" s="2">
        <v>0</v>
      </c>
      <c r="Q591" s="2">
        <v>3</v>
      </c>
      <c r="R591" s="2" t="str">
        <f t="shared" si="10"/>
        <v>&lt;font&gt;天宫基础剑法，以剑气攻击敌人，总共造成攻击力的112.5%+4323&lt;font color='ff77b713'&gt;（下一级：112.5%+4467）&lt;/font&gt;点法术伤害&lt;/font&gt;</v>
      </c>
    </row>
    <row r="592" spans="1:18" x14ac:dyDescent="0.15">
      <c r="A592" s="5">
        <v>10589</v>
      </c>
      <c r="B592" s="5">
        <v>12001</v>
      </c>
      <c r="C592" s="5" t="s">
        <v>40</v>
      </c>
      <c r="D592" s="5">
        <v>2</v>
      </c>
      <c r="E592" s="5">
        <v>0</v>
      </c>
      <c r="F592" s="5">
        <v>87</v>
      </c>
      <c r="G592" s="5">
        <v>500</v>
      </c>
      <c r="H592" s="5">
        <v>5</v>
      </c>
      <c r="I592" s="5">
        <v>0</v>
      </c>
      <c r="J592" s="5" t="str">
        <f t="shared" si="11"/>
        <v>1200187</v>
      </c>
      <c r="K592" s="5">
        <v>3754</v>
      </c>
      <c r="L592" s="5">
        <v>1489</v>
      </c>
      <c r="M592" s="5">
        <v>0</v>
      </c>
      <c r="N592" s="5">
        <v>0</v>
      </c>
      <c r="O592" s="2">
        <v>0</v>
      </c>
      <c r="P592" s="2">
        <v>0</v>
      </c>
      <c r="Q592" s="2">
        <v>3</v>
      </c>
      <c r="R592" s="2" t="str">
        <f t="shared" si="10"/>
        <v>&lt;font&gt;天宫基础剑法，以剑气攻击敌人，总共造成攻击力的112.5%+4467&lt;font color='ff77b713'&gt;（下一级：112.8%+4614）&lt;/font&gt;点法术伤害&lt;/font&gt;</v>
      </c>
    </row>
    <row r="593" spans="1:18" x14ac:dyDescent="0.15">
      <c r="A593" s="5">
        <v>10590</v>
      </c>
      <c r="B593" s="5">
        <v>12001</v>
      </c>
      <c r="C593" s="5" t="s">
        <v>40</v>
      </c>
      <c r="D593" s="5">
        <v>2</v>
      </c>
      <c r="E593" s="5">
        <v>0</v>
      </c>
      <c r="F593" s="5">
        <v>88</v>
      </c>
      <c r="G593" s="5">
        <v>500</v>
      </c>
      <c r="H593" s="5">
        <v>5</v>
      </c>
      <c r="I593" s="5">
        <v>0</v>
      </c>
      <c r="J593" s="5" t="str">
        <f t="shared" si="11"/>
        <v>1200188</v>
      </c>
      <c r="K593" s="5">
        <v>3760</v>
      </c>
      <c r="L593" s="5">
        <v>1538</v>
      </c>
      <c r="M593" s="5">
        <v>0</v>
      </c>
      <c r="N593" s="5">
        <v>0</v>
      </c>
      <c r="O593" s="2">
        <v>0</v>
      </c>
      <c r="P593" s="2">
        <v>0</v>
      </c>
      <c r="Q593" s="2">
        <v>3</v>
      </c>
      <c r="R593" s="2" t="str">
        <f t="shared" si="10"/>
        <v>&lt;font&gt;天宫基础剑法，以剑气攻击敌人，总共造成攻击力的112.8%+4614&lt;font color='ff77b713'&gt;（下一级：113.1%+4767）&lt;/font&gt;点法术伤害&lt;/font&gt;</v>
      </c>
    </row>
    <row r="594" spans="1:18" x14ac:dyDescent="0.15">
      <c r="A594" s="5">
        <v>10591</v>
      </c>
      <c r="B594" s="5">
        <v>12001</v>
      </c>
      <c r="C594" s="5" t="s">
        <v>40</v>
      </c>
      <c r="D594" s="5">
        <v>2</v>
      </c>
      <c r="E594" s="5">
        <v>0</v>
      </c>
      <c r="F594" s="5">
        <v>89</v>
      </c>
      <c r="G594" s="5">
        <v>500</v>
      </c>
      <c r="H594" s="5">
        <v>5</v>
      </c>
      <c r="I594" s="5">
        <v>0</v>
      </c>
      <c r="J594" s="5" t="str">
        <f t="shared" si="11"/>
        <v>1200189</v>
      </c>
      <c r="K594" s="5">
        <v>3766</v>
      </c>
      <c r="L594" s="5">
        <v>1589</v>
      </c>
      <c r="M594" s="5">
        <v>0</v>
      </c>
      <c r="N594" s="5">
        <v>0</v>
      </c>
      <c r="O594" s="2">
        <v>0</v>
      </c>
      <c r="P594" s="2">
        <v>0</v>
      </c>
      <c r="Q594" s="2">
        <v>3</v>
      </c>
      <c r="R594" s="2" t="str">
        <f t="shared" si="10"/>
        <v>&lt;font&gt;天宫基础剑法，以剑气攻击敌人，总共造成攻击力的113.1%+4767&lt;font color='ff77b713'&gt;（下一级：113.1%+4923）&lt;/font&gt;点法术伤害&lt;/font&gt;</v>
      </c>
    </row>
    <row r="595" spans="1:18" x14ac:dyDescent="0.15">
      <c r="A595" s="5">
        <v>10592</v>
      </c>
      <c r="B595" s="5">
        <v>12001</v>
      </c>
      <c r="C595" s="5" t="s">
        <v>40</v>
      </c>
      <c r="D595" s="5">
        <v>2</v>
      </c>
      <c r="E595" s="5">
        <v>0</v>
      </c>
      <c r="F595" s="5">
        <v>90</v>
      </c>
      <c r="G595" s="5">
        <v>500</v>
      </c>
      <c r="H595" s="5">
        <v>5</v>
      </c>
      <c r="I595" s="5">
        <v>0</v>
      </c>
      <c r="J595" s="5" t="str">
        <f t="shared" si="11"/>
        <v>1200190</v>
      </c>
      <c r="K595" s="5">
        <v>3773</v>
      </c>
      <c r="L595" s="5">
        <v>1641</v>
      </c>
      <c r="M595" s="5">
        <v>0</v>
      </c>
      <c r="N595" s="5">
        <v>0</v>
      </c>
      <c r="O595" s="2">
        <v>0</v>
      </c>
      <c r="P595" s="2">
        <v>0</v>
      </c>
      <c r="Q595" s="2">
        <v>3</v>
      </c>
      <c r="R595" s="2" t="str">
        <f t="shared" si="10"/>
        <v>&lt;font&gt;天宫基础剑法，以剑气攻击敌人，总共造成攻击力的113.1%+4923&lt;font color='ff77b713'&gt;（下一级：113.4%+5085）&lt;/font&gt;点法术伤害&lt;/font&gt;</v>
      </c>
    </row>
    <row r="596" spans="1:18" x14ac:dyDescent="0.15">
      <c r="A596" s="5">
        <v>10593</v>
      </c>
      <c r="B596" s="5">
        <v>12001</v>
      </c>
      <c r="C596" s="5" t="s">
        <v>40</v>
      </c>
      <c r="D596" s="5">
        <v>2</v>
      </c>
      <c r="E596" s="5">
        <v>0</v>
      </c>
      <c r="F596" s="5">
        <v>91</v>
      </c>
      <c r="G596" s="5">
        <v>500</v>
      </c>
      <c r="H596" s="5">
        <v>5</v>
      </c>
      <c r="I596" s="5">
        <v>0</v>
      </c>
      <c r="J596" s="5" t="str">
        <f t="shared" si="11"/>
        <v>1200191</v>
      </c>
      <c r="K596" s="5">
        <v>3779</v>
      </c>
      <c r="L596" s="5">
        <v>1695</v>
      </c>
      <c r="M596" s="5">
        <v>0</v>
      </c>
      <c r="N596" s="5">
        <v>0</v>
      </c>
      <c r="O596" s="2">
        <v>0</v>
      </c>
      <c r="P596" s="2">
        <v>0</v>
      </c>
      <c r="Q596" s="2">
        <v>3</v>
      </c>
      <c r="R596" s="2" t="str">
        <f t="shared" si="10"/>
        <v>&lt;font&gt;天宫基础剑法，以剑气攻击敌人，总共造成攻击力的113.4%+5085&lt;font color='ff77b713'&gt;（下一级：113.7%+5247）&lt;/font&gt;点法术伤害&lt;/font&gt;</v>
      </c>
    </row>
    <row r="597" spans="1:18" x14ac:dyDescent="0.15">
      <c r="A597" s="5">
        <v>10594</v>
      </c>
      <c r="B597" s="5">
        <v>12001</v>
      </c>
      <c r="C597" s="5" t="s">
        <v>40</v>
      </c>
      <c r="D597" s="5">
        <v>2</v>
      </c>
      <c r="E597" s="5">
        <v>0</v>
      </c>
      <c r="F597" s="5">
        <v>92</v>
      </c>
      <c r="G597" s="5">
        <v>500</v>
      </c>
      <c r="H597" s="5">
        <v>5</v>
      </c>
      <c r="I597" s="5">
        <v>0</v>
      </c>
      <c r="J597" s="5" t="str">
        <f t="shared" si="11"/>
        <v>1200192</v>
      </c>
      <c r="K597" s="5">
        <v>3786</v>
      </c>
      <c r="L597" s="5">
        <v>1749</v>
      </c>
      <c r="M597" s="5">
        <v>0</v>
      </c>
      <c r="N597" s="5">
        <v>0</v>
      </c>
      <c r="O597" s="2">
        <v>0</v>
      </c>
      <c r="P597" s="2">
        <v>0</v>
      </c>
      <c r="Q597" s="2">
        <v>3</v>
      </c>
      <c r="R597" s="2" t="str">
        <f t="shared" si="10"/>
        <v>&lt;font&gt;天宫基础剑法，以剑气攻击敌人，总共造成攻击力的113.7%+5247&lt;font color='ff77b713'&gt;（下一级：113.7%+5415）&lt;/font&gt;点法术伤害&lt;/font&gt;</v>
      </c>
    </row>
    <row r="598" spans="1:18" x14ac:dyDescent="0.15">
      <c r="A598" s="5">
        <v>10595</v>
      </c>
      <c r="B598" s="5">
        <v>12001</v>
      </c>
      <c r="C598" s="5" t="s">
        <v>40</v>
      </c>
      <c r="D598" s="5">
        <v>2</v>
      </c>
      <c r="E598" s="5">
        <v>0</v>
      </c>
      <c r="F598" s="5">
        <v>93</v>
      </c>
      <c r="G598" s="5">
        <v>500</v>
      </c>
      <c r="H598" s="5">
        <v>5</v>
      </c>
      <c r="I598" s="5">
        <v>0</v>
      </c>
      <c r="J598" s="5" t="str">
        <f t="shared" si="11"/>
        <v>1200193</v>
      </c>
      <c r="K598" s="5">
        <v>3792</v>
      </c>
      <c r="L598" s="5">
        <v>1805</v>
      </c>
      <c r="M598" s="5">
        <v>0</v>
      </c>
      <c r="N598" s="5">
        <v>0</v>
      </c>
      <c r="O598" s="2">
        <v>0</v>
      </c>
      <c r="P598" s="2">
        <v>0</v>
      </c>
      <c r="Q598" s="2">
        <v>3</v>
      </c>
      <c r="R598" s="2" t="str">
        <f t="shared" si="10"/>
        <v>&lt;font&gt;天宫基础剑法，以剑气攻击敌人，总共造成攻击力的113.7%+5415&lt;font color='ff77b713'&gt;（下一级：114%+5589）&lt;/font&gt;点法术伤害&lt;/font&gt;</v>
      </c>
    </row>
    <row r="599" spans="1:18" x14ac:dyDescent="0.15">
      <c r="A599" s="5">
        <v>10596</v>
      </c>
      <c r="B599" s="5">
        <v>12001</v>
      </c>
      <c r="C599" s="5" t="s">
        <v>40</v>
      </c>
      <c r="D599" s="5">
        <v>2</v>
      </c>
      <c r="E599" s="5">
        <v>0</v>
      </c>
      <c r="F599" s="5">
        <v>94</v>
      </c>
      <c r="G599" s="5">
        <v>500</v>
      </c>
      <c r="H599" s="5">
        <v>5</v>
      </c>
      <c r="I599" s="5">
        <v>0</v>
      </c>
      <c r="J599" s="5" t="str">
        <f t="shared" si="11"/>
        <v>1200194</v>
      </c>
      <c r="K599" s="5">
        <v>3799</v>
      </c>
      <c r="L599" s="5">
        <v>1863</v>
      </c>
      <c r="M599" s="5">
        <v>0</v>
      </c>
      <c r="N599" s="5">
        <v>0</v>
      </c>
      <c r="O599" s="2">
        <v>0</v>
      </c>
      <c r="P599" s="2">
        <v>0</v>
      </c>
      <c r="Q599" s="2">
        <v>3</v>
      </c>
      <c r="R599" s="2" t="str">
        <f t="shared" si="10"/>
        <v>&lt;font&gt;天宫基础剑法，以剑气攻击敌人，总共造成攻击力的114%+5589&lt;font color='ff77b713'&gt;（下一级：114.3%+5763）&lt;/font&gt;点法术伤害&lt;/font&gt;</v>
      </c>
    </row>
    <row r="600" spans="1:18" x14ac:dyDescent="0.15">
      <c r="A600" s="5">
        <v>10597</v>
      </c>
      <c r="B600" s="5">
        <v>12001</v>
      </c>
      <c r="C600" s="5" t="s">
        <v>40</v>
      </c>
      <c r="D600" s="5">
        <v>2</v>
      </c>
      <c r="E600" s="5">
        <v>0</v>
      </c>
      <c r="F600" s="5">
        <v>95</v>
      </c>
      <c r="G600" s="5">
        <v>500</v>
      </c>
      <c r="H600" s="5">
        <v>5</v>
      </c>
      <c r="I600" s="5">
        <v>0</v>
      </c>
      <c r="J600" s="5" t="str">
        <f t="shared" si="11"/>
        <v>1200195</v>
      </c>
      <c r="K600" s="5">
        <v>3805</v>
      </c>
      <c r="L600" s="5">
        <v>1921</v>
      </c>
      <c r="M600" s="5">
        <v>0</v>
      </c>
      <c r="N600" s="5">
        <v>0</v>
      </c>
      <c r="O600" s="2">
        <v>0</v>
      </c>
      <c r="P600" s="2">
        <v>0</v>
      </c>
      <c r="Q600" s="2">
        <v>3</v>
      </c>
      <c r="R600" s="2" t="str">
        <f t="shared" si="10"/>
        <v>&lt;font&gt;天宫基础剑法，以剑气攻击敌人，总共造成攻击力的114.3%+5763&lt;font color='ff77b713'&gt;（下一级：114.3%+5943）&lt;/font&gt;点法术伤害&lt;/font&gt;</v>
      </c>
    </row>
    <row r="601" spans="1:18" x14ac:dyDescent="0.15">
      <c r="A601" s="5">
        <v>10598</v>
      </c>
      <c r="B601" s="5">
        <v>12001</v>
      </c>
      <c r="C601" s="5" t="s">
        <v>40</v>
      </c>
      <c r="D601" s="5">
        <v>2</v>
      </c>
      <c r="E601" s="5">
        <v>0</v>
      </c>
      <c r="F601" s="5">
        <v>96</v>
      </c>
      <c r="G601" s="5">
        <v>500</v>
      </c>
      <c r="H601" s="5">
        <v>5</v>
      </c>
      <c r="I601" s="5">
        <v>0</v>
      </c>
      <c r="J601" s="5" t="str">
        <f t="shared" si="11"/>
        <v>1200196</v>
      </c>
      <c r="K601" s="5">
        <v>3812</v>
      </c>
      <c r="L601" s="5">
        <v>1981</v>
      </c>
      <c r="M601" s="5">
        <v>0</v>
      </c>
      <c r="N601" s="5">
        <v>0</v>
      </c>
      <c r="O601" s="2">
        <v>0</v>
      </c>
      <c r="P601" s="2">
        <v>0</v>
      </c>
      <c r="Q601" s="2">
        <v>3</v>
      </c>
      <c r="R601" s="2" t="str">
        <f t="shared" si="10"/>
        <v>&lt;font&gt;天宫基础剑法，以剑气攻击敌人，总共造成攻击力的114.3%+5943&lt;font color='ff77b713'&gt;（下一级：114.6%+6129）&lt;/font&gt;点法术伤害&lt;/font&gt;</v>
      </c>
    </row>
    <row r="602" spans="1:18" x14ac:dyDescent="0.15">
      <c r="A602" s="5">
        <v>10599</v>
      </c>
      <c r="B602" s="5">
        <v>12001</v>
      </c>
      <c r="C602" s="5" t="s">
        <v>40</v>
      </c>
      <c r="D602" s="5">
        <v>2</v>
      </c>
      <c r="E602" s="5">
        <v>0</v>
      </c>
      <c r="F602" s="5">
        <v>97</v>
      </c>
      <c r="G602" s="5">
        <v>500</v>
      </c>
      <c r="H602" s="5">
        <v>5</v>
      </c>
      <c r="I602" s="5">
        <v>0</v>
      </c>
      <c r="J602" s="5" t="str">
        <f t="shared" si="11"/>
        <v>1200197</v>
      </c>
      <c r="K602" s="5">
        <v>3818</v>
      </c>
      <c r="L602" s="5">
        <v>2043</v>
      </c>
      <c r="M602" s="5">
        <v>0</v>
      </c>
      <c r="N602" s="5">
        <v>0</v>
      </c>
      <c r="O602" s="2">
        <v>0</v>
      </c>
      <c r="P602" s="2">
        <v>0</v>
      </c>
      <c r="Q602" s="2">
        <v>3</v>
      </c>
      <c r="R602" s="2" t="str">
        <f t="shared" si="10"/>
        <v>&lt;font&gt;天宫基础剑法，以剑气攻击敌人，总共造成攻击力的114.6%+6129&lt;font color='ff77b713'&gt;（下一级：114.6%+6318）&lt;/font&gt;点法术伤害&lt;/font&gt;</v>
      </c>
    </row>
    <row r="603" spans="1:18" x14ac:dyDescent="0.15">
      <c r="A603" s="5">
        <v>10600</v>
      </c>
      <c r="B603" s="5">
        <v>12001</v>
      </c>
      <c r="C603" s="5" t="s">
        <v>40</v>
      </c>
      <c r="D603" s="5">
        <v>2</v>
      </c>
      <c r="E603" s="5">
        <v>0</v>
      </c>
      <c r="F603" s="5">
        <v>98</v>
      </c>
      <c r="G603" s="5">
        <v>500</v>
      </c>
      <c r="H603" s="5">
        <v>5</v>
      </c>
      <c r="I603" s="5">
        <v>0</v>
      </c>
      <c r="J603" s="5" t="str">
        <f t="shared" si="11"/>
        <v>1200198</v>
      </c>
      <c r="K603" s="5">
        <v>3824</v>
      </c>
      <c r="L603" s="5">
        <v>2106</v>
      </c>
      <c r="M603" s="5">
        <v>0</v>
      </c>
      <c r="N603" s="5">
        <v>0</v>
      </c>
      <c r="O603" s="2">
        <v>0</v>
      </c>
      <c r="P603" s="2">
        <v>0</v>
      </c>
      <c r="Q603" s="2">
        <v>3</v>
      </c>
      <c r="R603" s="2" t="str">
        <f t="shared" si="10"/>
        <v>&lt;font&gt;天宫基础剑法，以剑气攻击敌人，总共造成攻击力的114.6%+6318&lt;font color='ff77b713'&gt;（下一级：114.9%+6510）&lt;/font&gt;点法术伤害&lt;/font&gt;</v>
      </c>
    </row>
    <row r="604" spans="1:18" x14ac:dyDescent="0.15">
      <c r="A604" s="5">
        <v>10601</v>
      </c>
      <c r="B604" s="5">
        <v>12001</v>
      </c>
      <c r="C604" s="5" t="s">
        <v>40</v>
      </c>
      <c r="D604" s="5">
        <v>2</v>
      </c>
      <c r="E604" s="5">
        <v>0</v>
      </c>
      <c r="F604" s="5">
        <v>99</v>
      </c>
      <c r="G604" s="5">
        <v>500</v>
      </c>
      <c r="H604" s="5">
        <v>5</v>
      </c>
      <c r="I604" s="5">
        <v>0</v>
      </c>
      <c r="J604" s="5" t="str">
        <f t="shared" si="11"/>
        <v>1200199</v>
      </c>
      <c r="K604" s="5">
        <v>3831</v>
      </c>
      <c r="L604" s="5">
        <v>2170</v>
      </c>
      <c r="M604" s="5">
        <v>0</v>
      </c>
      <c r="N604" s="5">
        <v>0</v>
      </c>
      <c r="O604" s="2">
        <v>0</v>
      </c>
      <c r="P604" s="2">
        <v>0</v>
      </c>
      <c r="Q604" s="2">
        <v>3</v>
      </c>
      <c r="R604" s="2" t="str">
        <f t="shared" si="10"/>
        <v>&lt;font&gt;天宫基础剑法，以剑气攻击敌人，总共造成攻击力的114.9%+6510&lt;font color='ff77b713'&gt;（下一级：115.2%+6708）&lt;/font&gt;点法术伤害&lt;/font&gt;</v>
      </c>
    </row>
    <row r="605" spans="1:18" x14ac:dyDescent="0.15">
      <c r="A605" s="5">
        <v>10602</v>
      </c>
      <c r="B605" s="5">
        <v>12001</v>
      </c>
      <c r="C605" s="5" t="s">
        <v>40</v>
      </c>
      <c r="D605" s="5">
        <v>2</v>
      </c>
      <c r="E605" s="5">
        <v>0</v>
      </c>
      <c r="F605" s="5">
        <v>100</v>
      </c>
      <c r="G605" s="5">
        <v>500</v>
      </c>
      <c r="H605" s="5">
        <v>5</v>
      </c>
      <c r="I605" s="5">
        <v>0</v>
      </c>
      <c r="J605" s="5" t="str">
        <f t="shared" si="11"/>
        <v>12001100</v>
      </c>
      <c r="K605" s="5">
        <v>3837</v>
      </c>
      <c r="L605" s="5">
        <v>2236</v>
      </c>
      <c r="M605" s="5">
        <v>0</v>
      </c>
      <c r="N605" s="5">
        <v>0</v>
      </c>
      <c r="O605" s="2">
        <v>0</v>
      </c>
      <c r="P605" s="2">
        <v>0</v>
      </c>
      <c r="Q605" s="2">
        <v>3</v>
      </c>
      <c r="R605" s="2" t="str">
        <f>"&lt;font&gt;天宫基础剑法，以剑气攻击敌人，总共造成攻击力的"&amp;ROUND(K605/100,1)*Q605&amp;"%+"&amp;L605*Q605&amp;"&lt;font color='ff77b713'&gt;（已满级）&lt;/font&gt;点法术伤害&lt;/font&gt;"</f>
        <v>&lt;font&gt;天宫基础剑法，以剑气攻击敌人，总共造成攻击力的115.2%+6708&lt;font color='ff77b713'&gt;（已满级）&lt;/font&gt;点法术伤害&lt;/font&gt;</v>
      </c>
    </row>
    <row r="606" spans="1:18" x14ac:dyDescent="0.15">
      <c r="A606" s="5">
        <v>10603</v>
      </c>
      <c r="B606" s="5">
        <v>12010</v>
      </c>
      <c r="C606" s="5" t="s">
        <v>41</v>
      </c>
      <c r="D606" s="5">
        <v>2</v>
      </c>
      <c r="E606" s="5">
        <v>0</v>
      </c>
      <c r="F606" s="5">
        <v>1</v>
      </c>
      <c r="G606" s="5">
        <v>6000</v>
      </c>
      <c r="H606" s="5">
        <v>5</v>
      </c>
      <c r="I606" s="5">
        <v>0</v>
      </c>
      <c r="J606" s="5" t="str">
        <f t="shared" si="11"/>
        <v>120101</v>
      </c>
      <c r="K606" s="5">
        <v>3000</v>
      </c>
      <c r="L606" s="5">
        <v>1</v>
      </c>
      <c r="M606" s="5">
        <v>0</v>
      </c>
      <c r="N606" s="5">
        <v>0</v>
      </c>
      <c r="O606" s="2">
        <v>0</v>
      </c>
      <c r="P606" s="2">
        <v>0</v>
      </c>
      <c r="Q606" s="2">
        <v>8</v>
      </c>
      <c r="R606" s="2" t="str">
        <f>"&lt;font&gt;连续的飞剑冲击前方，总共造成攻击力的"&amp;ROUND(K606/100,1)*Q606&amp;"%+"&amp;L606*Q606&amp;"&lt;font color='ff77b713'&gt;（下一级："&amp;ROUND(K607/100,1)*Q607&amp;"%+"&amp;L607*Q607&amp;"）&lt;/font&gt;点法术伤害&lt;/font&gt;"</f>
        <v>&lt;font&gt;连续的飞剑冲击前方，总共造成攻击力的240%+8&lt;font color='ff77b713'&gt;（下一级：240.8%+16）&lt;/font&gt;点法术伤害&lt;/font&gt;</v>
      </c>
    </row>
    <row r="607" spans="1:18" x14ac:dyDescent="0.15">
      <c r="A607" s="5">
        <v>10604</v>
      </c>
      <c r="B607" s="5">
        <v>12010</v>
      </c>
      <c r="C607" s="5" t="s">
        <v>41</v>
      </c>
      <c r="D607" s="5">
        <v>2</v>
      </c>
      <c r="E607" s="5">
        <v>0</v>
      </c>
      <c r="F607" s="5">
        <v>2</v>
      </c>
      <c r="G607" s="5">
        <v>6000</v>
      </c>
      <c r="H607" s="5">
        <v>5</v>
      </c>
      <c r="I607" s="5">
        <v>0</v>
      </c>
      <c r="J607" s="5" t="str">
        <f t="shared" si="11"/>
        <v>120102</v>
      </c>
      <c r="K607" s="5">
        <v>3005</v>
      </c>
      <c r="L607" s="5">
        <v>2</v>
      </c>
      <c r="M607" s="5">
        <v>0</v>
      </c>
      <c r="N607" s="5">
        <v>0</v>
      </c>
      <c r="O607" s="2">
        <v>0</v>
      </c>
      <c r="P607" s="2">
        <v>0</v>
      </c>
      <c r="Q607" s="2">
        <v>8</v>
      </c>
      <c r="R607" s="2" t="str">
        <f t="shared" ref="R607:R670" si="12">"&lt;font&gt;连续的飞剑冲击前方，总共造成攻击力的"&amp;ROUND(K607/100,1)*Q607&amp;"%+"&amp;L607*Q607&amp;"&lt;font color='ff77b713'&gt;（下一级："&amp;ROUND(K608/100,1)*Q608&amp;"%+"&amp;L608*Q608&amp;"）&lt;/font&gt;点法术伤害&lt;/font&gt;"</f>
        <v>&lt;font&gt;连续的飞剑冲击前方，总共造成攻击力的240.8%+16&lt;font color='ff77b713'&gt;（下一级：240.8%+16）&lt;/font&gt;点法术伤害&lt;/font&gt;</v>
      </c>
    </row>
    <row r="608" spans="1:18" x14ac:dyDescent="0.15">
      <c r="A608" s="5">
        <v>10605</v>
      </c>
      <c r="B608" s="5">
        <v>12010</v>
      </c>
      <c r="C608" s="5" t="s">
        <v>41</v>
      </c>
      <c r="D608" s="5">
        <v>2</v>
      </c>
      <c r="E608" s="5">
        <v>0</v>
      </c>
      <c r="F608" s="5">
        <v>3</v>
      </c>
      <c r="G608" s="5">
        <v>6000</v>
      </c>
      <c r="H608" s="5">
        <v>5</v>
      </c>
      <c r="I608" s="5">
        <v>0</v>
      </c>
      <c r="J608" s="5" t="str">
        <f t="shared" si="11"/>
        <v>120103</v>
      </c>
      <c r="K608" s="5">
        <v>3011</v>
      </c>
      <c r="L608" s="5">
        <v>2</v>
      </c>
      <c r="M608" s="5">
        <v>0</v>
      </c>
      <c r="N608" s="5">
        <v>0</v>
      </c>
      <c r="O608" s="2">
        <v>0</v>
      </c>
      <c r="P608" s="2">
        <v>0</v>
      </c>
      <c r="Q608" s="2">
        <v>8</v>
      </c>
      <c r="R608" s="2" t="str">
        <f t="shared" si="12"/>
        <v>&lt;font&gt;连续的飞剑冲击前方，总共造成攻击力的240.8%+16&lt;font color='ff77b713'&gt;（下一级：241.6%+24）&lt;/font&gt;点法术伤害&lt;/font&gt;</v>
      </c>
    </row>
    <row r="609" spans="1:18" x14ac:dyDescent="0.15">
      <c r="A609" s="5">
        <v>10606</v>
      </c>
      <c r="B609" s="5">
        <v>12010</v>
      </c>
      <c r="C609" s="5" t="s">
        <v>41</v>
      </c>
      <c r="D609" s="5">
        <v>2</v>
      </c>
      <c r="E609" s="5">
        <v>0</v>
      </c>
      <c r="F609" s="5">
        <v>4</v>
      </c>
      <c r="G609" s="5">
        <v>6000</v>
      </c>
      <c r="H609" s="5">
        <v>5</v>
      </c>
      <c r="I609" s="5">
        <v>0</v>
      </c>
      <c r="J609" s="5" t="str">
        <f t="shared" si="11"/>
        <v>120104</v>
      </c>
      <c r="K609" s="5">
        <v>3016</v>
      </c>
      <c r="L609" s="5">
        <v>3</v>
      </c>
      <c r="M609" s="5">
        <v>0</v>
      </c>
      <c r="N609" s="5">
        <v>0</v>
      </c>
      <c r="O609" s="2">
        <v>0</v>
      </c>
      <c r="P609" s="2">
        <v>0</v>
      </c>
      <c r="Q609" s="2">
        <v>8</v>
      </c>
      <c r="R609" s="2" t="str">
        <f t="shared" si="12"/>
        <v>&lt;font&gt;连续的飞剑冲击前方，总共造成攻击力的241.6%+24&lt;font color='ff77b713'&gt;（下一级：241.6%+32）&lt;/font&gt;点法术伤害&lt;/font&gt;</v>
      </c>
    </row>
    <row r="610" spans="1:18" x14ac:dyDescent="0.15">
      <c r="A610" s="5">
        <v>10607</v>
      </c>
      <c r="B610" s="5">
        <v>12010</v>
      </c>
      <c r="C610" s="5" t="s">
        <v>41</v>
      </c>
      <c r="D610" s="5">
        <v>2</v>
      </c>
      <c r="E610" s="5">
        <v>0</v>
      </c>
      <c r="F610" s="5">
        <v>5</v>
      </c>
      <c r="G610" s="5">
        <v>6000</v>
      </c>
      <c r="H610" s="5">
        <v>5</v>
      </c>
      <c r="I610" s="5">
        <v>0</v>
      </c>
      <c r="J610" s="5" t="str">
        <f t="shared" si="11"/>
        <v>120105</v>
      </c>
      <c r="K610" s="5">
        <v>3022</v>
      </c>
      <c r="L610" s="5">
        <v>4</v>
      </c>
      <c r="M610" s="5">
        <v>0</v>
      </c>
      <c r="N610" s="5">
        <v>0</v>
      </c>
      <c r="O610" s="2">
        <v>0</v>
      </c>
      <c r="P610" s="2">
        <v>0</v>
      </c>
      <c r="Q610" s="2">
        <v>8</v>
      </c>
      <c r="R610" s="2" t="str">
        <f t="shared" si="12"/>
        <v>&lt;font&gt;连续的飞剑冲击前方，总共造成攻击力的241.6%+32&lt;font color='ff77b713'&gt;（下一级：242.4%+40）&lt;/font&gt;点法术伤害&lt;/font&gt;</v>
      </c>
    </row>
    <row r="611" spans="1:18" x14ac:dyDescent="0.15">
      <c r="A611" s="5">
        <v>10608</v>
      </c>
      <c r="B611" s="5">
        <v>12010</v>
      </c>
      <c r="C611" s="5" t="s">
        <v>41</v>
      </c>
      <c r="D611" s="5">
        <v>2</v>
      </c>
      <c r="E611" s="5">
        <v>0</v>
      </c>
      <c r="F611" s="5">
        <v>6</v>
      </c>
      <c r="G611" s="5">
        <v>6000</v>
      </c>
      <c r="H611" s="5">
        <v>5</v>
      </c>
      <c r="I611" s="5">
        <v>0</v>
      </c>
      <c r="J611" s="5" t="str">
        <f t="shared" si="11"/>
        <v>120106</v>
      </c>
      <c r="K611" s="5">
        <v>3028</v>
      </c>
      <c r="L611" s="5">
        <v>5</v>
      </c>
      <c r="M611" s="5">
        <v>0</v>
      </c>
      <c r="N611" s="5">
        <v>0</v>
      </c>
      <c r="O611" s="2">
        <v>0</v>
      </c>
      <c r="P611" s="2">
        <v>0</v>
      </c>
      <c r="Q611" s="2">
        <v>8</v>
      </c>
      <c r="R611" s="2" t="str">
        <f t="shared" si="12"/>
        <v>&lt;font&gt;连续的飞剑冲击前方，总共造成攻击力的242.4%+40&lt;font color='ff77b713'&gt;（下一级：242.4%+48）&lt;/font&gt;点法术伤害&lt;/font&gt;</v>
      </c>
    </row>
    <row r="612" spans="1:18" x14ac:dyDescent="0.15">
      <c r="A612" s="5">
        <v>10609</v>
      </c>
      <c r="B612" s="5">
        <v>12010</v>
      </c>
      <c r="C612" s="5" t="s">
        <v>41</v>
      </c>
      <c r="D612" s="5">
        <v>2</v>
      </c>
      <c r="E612" s="5">
        <v>0</v>
      </c>
      <c r="F612" s="5">
        <v>7</v>
      </c>
      <c r="G612" s="5">
        <v>6000</v>
      </c>
      <c r="H612" s="5">
        <v>5</v>
      </c>
      <c r="I612" s="5">
        <v>0</v>
      </c>
      <c r="J612" s="5" t="str">
        <f t="shared" si="11"/>
        <v>120107</v>
      </c>
      <c r="K612" s="5">
        <v>3033</v>
      </c>
      <c r="L612" s="5">
        <v>6</v>
      </c>
      <c r="M612" s="5">
        <v>0</v>
      </c>
      <c r="N612" s="5">
        <v>0</v>
      </c>
      <c r="O612" s="2">
        <v>0</v>
      </c>
      <c r="P612" s="2">
        <v>0</v>
      </c>
      <c r="Q612" s="2">
        <v>8</v>
      </c>
      <c r="R612" s="2" t="str">
        <f t="shared" si="12"/>
        <v>&lt;font&gt;连续的飞剑冲击前方，总共造成攻击力的242.4%+48&lt;font color='ff77b713'&gt;（下一级：243.2%+56）&lt;/font&gt;点法术伤害&lt;/font&gt;</v>
      </c>
    </row>
    <row r="613" spans="1:18" x14ac:dyDescent="0.15">
      <c r="A613" s="5">
        <v>10610</v>
      </c>
      <c r="B613" s="5">
        <v>12010</v>
      </c>
      <c r="C613" s="5" t="s">
        <v>41</v>
      </c>
      <c r="D613" s="5">
        <v>2</v>
      </c>
      <c r="E613" s="5">
        <v>0</v>
      </c>
      <c r="F613" s="5">
        <v>8</v>
      </c>
      <c r="G613" s="5">
        <v>6000</v>
      </c>
      <c r="H613" s="5">
        <v>5</v>
      </c>
      <c r="I613" s="5">
        <v>0</v>
      </c>
      <c r="J613" s="5" t="str">
        <f t="shared" si="11"/>
        <v>120108</v>
      </c>
      <c r="K613" s="5">
        <v>3039</v>
      </c>
      <c r="L613" s="5">
        <v>7</v>
      </c>
      <c r="M613" s="5">
        <v>0</v>
      </c>
      <c r="N613" s="5">
        <v>0</v>
      </c>
      <c r="O613" s="2">
        <v>0</v>
      </c>
      <c r="P613" s="2">
        <v>0</v>
      </c>
      <c r="Q613" s="2">
        <v>8</v>
      </c>
      <c r="R613" s="2" t="str">
        <f t="shared" si="12"/>
        <v>&lt;font&gt;连续的飞剑冲击前方，总共造成攻击力的243.2%+56&lt;font color='ff77b713'&gt;（下一级：244%+64）&lt;/font&gt;点法术伤害&lt;/font&gt;</v>
      </c>
    </row>
    <row r="614" spans="1:18" x14ac:dyDescent="0.15">
      <c r="A614" s="5">
        <v>10611</v>
      </c>
      <c r="B614" s="5">
        <v>12010</v>
      </c>
      <c r="C614" s="5" t="s">
        <v>41</v>
      </c>
      <c r="D614" s="5">
        <v>2</v>
      </c>
      <c r="E614" s="5">
        <v>0</v>
      </c>
      <c r="F614" s="5">
        <v>9</v>
      </c>
      <c r="G614" s="5">
        <v>6000</v>
      </c>
      <c r="H614" s="5">
        <v>5</v>
      </c>
      <c r="I614" s="5">
        <v>0</v>
      </c>
      <c r="J614" s="5" t="str">
        <f t="shared" si="11"/>
        <v>120109</v>
      </c>
      <c r="K614" s="5">
        <v>3045</v>
      </c>
      <c r="L614" s="5">
        <v>8</v>
      </c>
      <c r="M614" s="5">
        <v>0</v>
      </c>
      <c r="N614" s="5">
        <v>0</v>
      </c>
      <c r="O614" s="2">
        <v>0</v>
      </c>
      <c r="P614" s="2">
        <v>0</v>
      </c>
      <c r="Q614" s="2">
        <v>8</v>
      </c>
      <c r="R614" s="2" t="str">
        <f t="shared" si="12"/>
        <v>&lt;font&gt;连续的飞剑冲击前方，总共造成攻击力的244%+64&lt;font color='ff77b713'&gt;（下一级：244%+72）&lt;/font&gt;点法术伤害&lt;/font&gt;</v>
      </c>
    </row>
    <row r="615" spans="1:18" x14ac:dyDescent="0.15">
      <c r="A615" s="5">
        <v>10612</v>
      </c>
      <c r="B615" s="5">
        <v>12010</v>
      </c>
      <c r="C615" s="5" t="s">
        <v>41</v>
      </c>
      <c r="D615" s="5">
        <v>2</v>
      </c>
      <c r="E615" s="5">
        <v>0</v>
      </c>
      <c r="F615" s="5">
        <v>10</v>
      </c>
      <c r="G615" s="5">
        <v>6000</v>
      </c>
      <c r="H615" s="5">
        <v>5</v>
      </c>
      <c r="I615" s="5">
        <v>0</v>
      </c>
      <c r="J615" s="5" t="str">
        <f t="shared" si="11"/>
        <v>1201010</v>
      </c>
      <c r="K615" s="5">
        <v>3050</v>
      </c>
      <c r="L615" s="5">
        <v>9</v>
      </c>
      <c r="M615" s="5">
        <v>0</v>
      </c>
      <c r="N615" s="5">
        <v>0</v>
      </c>
      <c r="O615" s="2">
        <v>0</v>
      </c>
      <c r="P615" s="2">
        <v>0</v>
      </c>
      <c r="Q615" s="2">
        <v>8</v>
      </c>
      <c r="R615" s="2" t="str">
        <f t="shared" si="12"/>
        <v>&lt;font&gt;连续的飞剑冲击前方，总共造成攻击力的244%+72&lt;font color='ff77b713'&gt;（下一级：244.8%+80）&lt;/font&gt;点法术伤害&lt;/font&gt;</v>
      </c>
    </row>
    <row r="616" spans="1:18" x14ac:dyDescent="0.15">
      <c r="A616" s="5">
        <v>10613</v>
      </c>
      <c r="B616" s="5">
        <v>12010</v>
      </c>
      <c r="C616" s="5" t="s">
        <v>41</v>
      </c>
      <c r="D616" s="5">
        <v>2</v>
      </c>
      <c r="E616" s="5">
        <v>0</v>
      </c>
      <c r="F616" s="5">
        <v>11</v>
      </c>
      <c r="G616" s="5">
        <v>6000</v>
      </c>
      <c r="H616" s="5">
        <v>5</v>
      </c>
      <c r="I616" s="5">
        <v>0</v>
      </c>
      <c r="J616" s="5" t="str">
        <f t="shared" si="11"/>
        <v>1201011</v>
      </c>
      <c r="K616" s="5">
        <v>3056</v>
      </c>
      <c r="L616" s="5">
        <v>10</v>
      </c>
      <c r="M616" s="5">
        <v>0</v>
      </c>
      <c r="N616" s="5">
        <v>0</v>
      </c>
      <c r="O616" s="2">
        <v>0</v>
      </c>
      <c r="P616" s="2">
        <v>0</v>
      </c>
      <c r="Q616" s="2">
        <v>8</v>
      </c>
      <c r="R616" s="2" t="str">
        <f t="shared" si="12"/>
        <v>&lt;font&gt;连续的飞剑冲击前方，总共造成攻击力的244.8%+80&lt;font color='ff77b713'&gt;（下一级：244.8%+88）&lt;/font&gt;点法术伤害&lt;/font&gt;</v>
      </c>
    </row>
    <row r="617" spans="1:18" x14ac:dyDescent="0.15">
      <c r="A617" s="5">
        <v>10614</v>
      </c>
      <c r="B617" s="5">
        <v>12010</v>
      </c>
      <c r="C617" s="5" t="s">
        <v>41</v>
      </c>
      <c r="D617" s="5">
        <v>2</v>
      </c>
      <c r="E617" s="5">
        <v>0</v>
      </c>
      <c r="F617" s="5">
        <v>12</v>
      </c>
      <c r="G617" s="5">
        <v>6000</v>
      </c>
      <c r="H617" s="5">
        <v>5</v>
      </c>
      <c r="I617" s="5">
        <v>0</v>
      </c>
      <c r="J617" s="5" t="str">
        <f t="shared" si="11"/>
        <v>1201012</v>
      </c>
      <c r="K617" s="5">
        <v>3062</v>
      </c>
      <c r="L617" s="5">
        <v>11</v>
      </c>
      <c r="M617" s="5">
        <v>0</v>
      </c>
      <c r="N617" s="5">
        <v>0</v>
      </c>
      <c r="O617" s="2">
        <v>0</v>
      </c>
      <c r="P617" s="2">
        <v>0</v>
      </c>
      <c r="Q617" s="2">
        <v>8</v>
      </c>
      <c r="R617" s="2" t="str">
        <f t="shared" si="12"/>
        <v>&lt;font&gt;连续的飞剑冲击前方，总共造成攻击力的244.8%+88&lt;font color='ff77b713'&gt;（下一级：245.6%+104）&lt;/font&gt;点法术伤害&lt;/font&gt;</v>
      </c>
    </row>
    <row r="618" spans="1:18" x14ac:dyDescent="0.15">
      <c r="A618" s="5">
        <v>10615</v>
      </c>
      <c r="B618" s="5">
        <v>12010</v>
      </c>
      <c r="C618" s="5" t="s">
        <v>41</v>
      </c>
      <c r="D618" s="5">
        <v>2</v>
      </c>
      <c r="E618" s="5">
        <v>0</v>
      </c>
      <c r="F618" s="5">
        <v>13</v>
      </c>
      <c r="G618" s="5">
        <v>6000</v>
      </c>
      <c r="H618" s="5">
        <v>5</v>
      </c>
      <c r="I618" s="5">
        <v>0</v>
      </c>
      <c r="J618" s="5" t="str">
        <f t="shared" si="11"/>
        <v>1201013</v>
      </c>
      <c r="K618" s="5">
        <v>3067</v>
      </c>
      <c r="L618" s="5">
        <v>13</v>
      </c>
      <c r="M618" s="5">
        <v>0</v>
      </c>
      <c r="N618" s="5">
        <v>0</v>
      </c>
      <c r="O618" s="2">
        <v>0</v>
      </c>
      <c r="P618" s="2">
        <v>0</v>
      </c>
      <c r="Q618" s="2">
        <v>8</v>
      </c>
      <c r="R618" s="2" t="str">
        <f t="shared" si="12"/>
        <v>&lt;font&gt;连续的飞剑冲击前方，总共造成攻击力的245.6%+104&lt;font color='ff77b713'&gt;（下一级：245.6%+112）&lt;/font&gt;点法术伤害&lt;/font&gt;</v>
      </c>
    </row>
    <row r="619" spans="1:18" x14ac:dyDescent="0.15">
      <c r="A619" s="5">
        <v>10616</v>
      </c>
      <c r="B619" s="5">
        <v>12010</v>
      </c>
      <c r="C619" s="5" t="s">
        <v>41</v>
      </c>
      <c r="D619" s="5">
        <v>2</v>
      </c>
      <c r="E619" s="5">
        <v>0</v>
      </c>
      <c r="F619" s="5">
        <v>14</v>
      </c>
      <c r="G619" s="5">
        <v>6000</v>
      </c>
      <c r="H619" s="5">
        <v>5</v>
      </c>
      <c r="I619" s="5">
        <v>0</v>
      </c>
      <c r="J619" s="5" t="str">
        <f t="shared" si="11"/>
        <v>1201014</v>
      </c>
      <c r="K619" s="5">
        <v>3073</v>
      </c>
      <c r="L619" s="5">
        <v>14</v>
      </c>
      <c r="M619" s="5">
        <v>0</v>
      </c>
      <c r="N619" s="5">
        <v>0</v>
      </c>
      <c r="O619" s="2">
        <v>0</v>
      </c>
      <c r="P619" s="2">
        <v>0</v>
      </c>
      <c r="Q619" s="2">
        <v>8</v>
      </c>
      <c r="R619" s="2" t="str">
        <f t="shared" si="12"/>
        <v>&lt;font&gt;连续的飞剑冲击前方，总共造成攻击力的245.6%+112&lt;font color='ff77b713'&gt;（下一级：246.4%+120）&lt;/font&gt;点法术伤害&lt;/font&gt;</v>
      </c>
    </row>
    <row r="620" spans="1:18" x14ac:dyDescent="0.15">
      <c r="A620" s="5">
        <v>10617</v>
      </c>
      <c r="B620" s="5">
        <v>12010</v>
      </c>
      <c r="C620" s="5" t="s">
        <v>41</v>
      </c>
      <c r="D620" s="5">
        <v>2</v>
      </c>
      <c r="E620" s="5">
        <v>0</v>
      </c>
      <c r="F620" s="5">
        <v>15</v>
      </c>
      <c r="G620" s="5">
        <v>6000</v>
      </c>
      <c r="H620" s="5">
        <v>5</v>
      </c>
      <c r="I620" s="5">
        <v>0</v>
      </c>
      <c r="J620" s="5" t="str">
        <f t="shared" si="11"/>
        <v>1201015</v>
      </c>
      <c r="K620" s="5">
        <v>3078</v>
      </c>
      <c r="L620" s="5">
        <v>15</v>
      </c>
      <c r="M620" s="5">
        <v>0</v>
      </c>
      <c r="N620" s="5">
        <v>0</v>
      </c>
      <c r="O620" s="2">
        <v>0</v>
      </c>
      <c r="P620" s="2">
        <v>0</v>
      </c>
      <c r="Q620" s="2">
        <v>8</v>
      </c>
      <c r="R620" s="2" t="str">
        <f t="shared" si="12"/>
        <v>&lt;font&gt;连续的飞剑冲击前方，总共造成攻击力的246.4%+120&lt;font color='ff77b713'&gt;（下一级：246.4%+136）&lt;/font&gt;点法术伤害&lt;/font&gt;</v>
      </c>
    </row>
    <row r="621" spans="1:18" x14ac:dyDescent="0.15">
      <c r="A621" s="5">
        <v>10618</v>
      </c>
      <c r="B621" s="5">
        <v>12010</v>
      </c>
      <c r="C621" s="5" t="s">
        <v>41</v>
      </c>
      <c r="D621" s="5">
        <v>2</v>
      </c>
      <c r="E621" s="5">
        <v>0</v>
      </c>
      <c r="F621" s="5">
        <v>16</v>
      </c>
      <c r="G621" s="5">
        <v>6000</v>
      </c>
      <c r="H621" s="5">
        <v>5</v>
      </c>
      <c r="I621" s="5">
        <v>0</v>
      </c>
      <c r="J621" s="5" t="str">
        <f t="shared" si="11"/>
        <v>1201016</v>
      </c>
      <c r="K621" s="5">
        <v>3084</v>
      </c>
      <c r="L621" s="5">
        <v>17</v>
      </c>
      <c r="M621" s="5">
        <v>0</v>
      </c>
      <c r="N621" s="5">
        <v>0</v>
      </c>
      <c r="O621" s="2">
        <v>0</v>
      </c>
      <c r="P621" s="2">
        <v>0</v>
      </c>
      <c r="Q621" s="2">
        <v>8</v>
      </c>
      <c r="R621" s="2" t="str">
        <f t="shared" si="12"/>
        <v>&lt;font&gt;连续的飞剑冲击前方，总共造成攻击力的246.4%+136&lt;font color='ff77b713'&gt;（下一级：247.2%+144）&lt;/font&gt;点法术伤害&lt;/font&gt;</v>
      </c>
    </row>
    <row r="622" spans="1:18" x14ac:dyDescent="0.15">
      <c r="A622" s="5">
        <v>10619</v>
      </c>
      <c r="B622" s="5">
        <v>12010</v>
      </c>
      <c r="C622" s="5" t="s">
        <v>41</v>
      </c>
      <c r="D622" s="5">
        <v>2</v>
      </c>
      <c r="E622" s="5">
        <v>0</v>
      </c>
      <c r="F622" s="5">
        <v>17</v>
      </c>
      <c r="G622" s="5">
        <v>6000</v>
      </c>
      <c r="H622" s="5">
        <v>5</v>
      </c>
      <c r="I622" s="5">
        <v>0</v>
      </c>
      <c r="J622" s="5" t="str">
        <f t="shared" si="11"/>
        <v>1201017</v>
      </c>
      <c r="K622" s="5">
        <v>3090</v>
      </c>
      <c r="L622" s="5">
        <v>18</v>
      </c>
      <c r="M622" s="5">
        <v>0</v>
      </c>
      <c r="N622" s="5">
        <v>0</v>
      </c>
      <c r="O622" s="2">
        <v>0</v>
      </c>
      <c r="P622" s="2">
        <v>0</v>
      </c>
      <c r="Q622" s="2">
        <v>8</v>
      </c>
      <c r="R622" s="2" t="str">
        <f t="shared" si="12"/>
        <v>&lt;font&gt;连续的飞剑冲击前方，总共造成攻击力的247.2%+144&lt;font color='ff77b713'&gt;（下一级：248%+160）&lt;/font&gt;点法术伤害&lt;/font&gt;</v>
      </c>
    </row>
    <row r="623" spans="1:18" x14ac:dyDescent="0.15">
      <c r="A623" s="5">
        <v>10620</v>
      </c>
      <c r="B623" s="5">
        <v>12010</v>
      </c>
      <c r="C623" s="5" t="s">
        <v>41</v>
      </c>
      <c r="D623" s="5">
        <v>2</v>
      </c>
      <c r="E623" s="5">
        <v>0</v>
      </c>
      <c r="F623" s="5">
        <v>18</v>
      </c>
      <c r="G623" s="5">
        <v>6000</v>
      </c>
      <c r="H623" s="5">
        <v>5</v>
      </c>
      <c r="I623" s="5">
        <v>0</v>
      </c>
      <c r="J623" s="5" t="str">
        <f t="shared" si="11"/>
        <v>1201018</v>
      </c>
      <c r="K623" s="5">
        <v>3095</v>
      </c>
      <c r="L623" s="5">
        <v>20</v>
      </c>
      <c r="M623" s="5">
        <v>0</v>
      </c>
      <c r="N623" s="5">
        <v>0</v>
      </c>
      <c r="O623" s="2">
        <v>0</v>
      </c>
      <c r="P623" s="2">
        <v>0</v>
      </c>
      <c r="Q623" s="2">
        <v>8</v>
      </c>
      <c r="R623" s="2" t="str">
        <f t="shared" si="12"/>
        <v>&lt;font&gt;连续的飞剑冲击前方，总共造成攻击力的248%+160&lt;font color='ff77b713'&gt;（下一级：248%+176）&lt;/font&gt;点法术伤害&lt;/font&gt;</v>
      </c>
    </row>
    <row r="624" spans="1:18" x14ac:dyDescent="0.15">
      <c r="A624" s="5">
        <v>10621</v>
      </c>
      <c r="B624" s="5">
        <v>12010</v>
      </c>
      <c r="C624" s="5" t="s">
        <v>41</v>
      </c>
      <c r="D624" s="5">
        <v>2</v>
      </c>
      <c r="E624" s="5">
        <v>0</v>
      </c>
      <c r="F624" s="5">
        <v>19</v>
      </c>
      <c r="G624" s="5">
        <v>6000</v>
      </c>
      <c r="H624" s="5">
        <v>5</v>
      </c>
      <c r="I624" s="5">
        <v>0</v>
      </c>
      <c r="J624" s="5" t="str">
        <f t="shared" si="11"/>
        <v>1201019</v>
      </c>
      <c r="K624" s="5">
        <v>3101</v>
      </c>
      <c r="L624" s="5">
        <v>22</v>
      </c>
      <c r="M624" s="5">
        <v>0</v>
      </c>
      <c r="N624" s="5">
        <v>0</v>
      </c>
      <c r="O624" s="2">
        <v>0</v>
      </c>
      <c r="P624" s="2">
        <v>0</v>
      </c>
      <c r="Q624" s="2">
        <v>8</v>
      </c>
      <c r="R624" s="2" t="str">
        <f t="shared" si="12"/>
        <v>&lt;font&gt;连续的飞剑冲击前方，总共造成攻击力的248%+176&lt;font color='ff77b713'&gt;（下一级：248.8%+184）&lt;/font&gt;点法术伤害&lt;/font&gt;</v>
      </c>
    </row>
    <row r="625" spans="1:18" x14ac:dyDescent="0.15">
      <c r="A625" s="5">
        <v>10622</v>
      </c>
      <c r="B625" s="5">
        <v>12010</v>
      </c>
      <c r="C625" s="5" t="s">
        <v>41</v>
      </c>
      <c r="D625" s="5">
        <v>2</v>
      </c>
      <c r="E625" s="5">
        <v>0</v>
      </c>
      <c r="F625" s="5">
        <v>20</v>
      </c>
      <c r="G625" s="5">
        <v>6000</v>
      </c>
      <c r="H625" s="5">
        <v>5</v>
      </c>
      <c r="I625" s="5">
        <v>0</v>
      </c>
      <c r="J625" s="5" t="str">
        <f t="shared" si="11"/>
        <v>1201020</v>
      </c>
      <c r="K625" s="5">
        <v>3107</v>
      </c>
      <c r="L625" s="5">
        <v>23</v>
      </c>
      <c r="M625" s="5">
        <v>0</v>
      </c>
      <c r="N625" s="5">
        <v>0</v>
      </c>
      <c r="O625" s="2">
        <v>0</v>
      </c>
      <c r="P625" s="2">
        <v>0</v>
      </c>
      <c r="Q625" s="2">
        <v>8</v>
      </c>
      <c r="R625" s="2" t="str">
        <f t="shared" si="12"/>
        <v>&lt;font&gt;连续的飞剑冲击前方，总共造成攻击力的248.8%+184&lt;font color='ff77b713'&gt;（下一级：248.8%+200）&lt;/font&gt;点法术伤害&lt;/font&gt;</v>
      </c>
    </row>
    <row r="626" spans="1:18" x14ac:dyDescent="0.15">
      <c r="A626" s="5">
        <v>10623</v>
      </c>
      <c r="B626" s="5">
        <v>12010</v>
      </c>
      <c r="C626" s="5" t="s">
        <v>41</v>
      </c>
      <c r="D626" s="5">
        <v>2</v>
      </c>
      <c r="E626" s="5">
        <v>0</v>
      </c>
      <c r="F626" s="5">
        <v>21</v>
      </c>
      <c r="G626" s="5">
        <v>6000</v>
      </c>
      <c r="H626" s="5">
        <v>5</v>
      </c>
      <c r="I626" s="5">
        <v>0</v>
      </c>
      <c r="J626" s="5" t="str">
        <f t="shared" si="11"/>
        <v>1201021</v>
      </c>
      <c r="K626" s="5">
        <v>3112</v>
      </c>
      <c r="L626" s="5">
        <v>25</v>
      </c>
      <c r="M626" s="5">
        <v>0</v>
      </c>
      <c r="N626" s="5">
        <v>0</v>
      </c>
      <c r="O626" s="2">
        <v>0</v>
      </c>
      <c r="P626" s="2">
        <v>0</v>
      </c>
      <c r="Q626" s="2">
        <v>8</v>
      </c>
      <c r="R626" s="2" t="str">
        <f t="shared" si="12"/>
        <v>&lt;font&gt;连续的飞剑冲击前方，总共造成攻击力的248.8%+200&lt;font color='ff77b713'&gt;（下一级：249.6%+216）&lt;/font&gt;点法术伤害&lt;/font&gt;</v>
      </c>
    </row>
    <row r="627" spans="1:18" x14ac:dyDescent="0.15">
      <c r="A627" s="5">
        <v>10624</v>
      </c>
      <c r="B627" s="5">
        <v>12010</v>
      </c>
      <c r="C627" s="5" t="s">
        <v>41</v>
      </c>
      <c r="D627" s="5">
        <v>2</v>
      </c>
      <c r="E627" s="5">
        <v>0</v>
      </c>
      <c r="F627" s="5">
        <v>22</v>
      </c>
      <c r="G627" s="5">
        <v>6000</v>
      </c>
      <c r="H627" s="5">
        <v>5</v>
      </c>
      <c r="I627" s="5">
        <v>0</v>
      </c>
      <c r="J627" s="5" t="str">
        <f t="shared" si="11"/>
        <v>1201022</v>
      </c>
      <c r="K627" s="5">
        <v>3118</v>
      </c>
      <c r="L627" s="5">
        <v>27</v>
      </c>
      <c r="M627" s="5">
        <v>0</v>
      </c>
      <c r="N627" s="5">
        <v>0</v>
      </c>
      <c r="O627" s="2">
        <v>0</v>
      </c>
      <c r="P627" s="2">
        <v>0</v>
      </c>
      <c r="Q627" s="2">
        <v>8</v>
      </c>
      <c r="R627" s="2" t="str">
        <f t="shared" si="12"/>
        <v>&lt;font&gt;连续的飞剑冲击前方，总共造成攻击力的249.6%+216&lt;font color='ff77b713'&gt;（下一级：249.6%+232）&lt;/font&gt;点法术伤害&lt;/font&gt;</v>
      </c>
    </row>
    <row r="628" spans="1:18" x14ac:dyDescent="0.15">
      <c r="A628" s="5">
        <v>10625</v>
      </c>
      <c r="B628" s="5">
        <v>12010</v>
      </c>
      <c r="C628" s="5" t="s">
        <v>41</v>
      </c>
      <c r="D628" s="5">
        <v>2</v>
      </c>
      <c r="E628" s="5">
        <v>0</v>
      </c>
      <c r="F628" s="5">
        <v>23</v>
      </c>
      <c r="G628" s="5">
        <v>6000</v>
      </c>
      <c r="H628" s="5">
        <v>5</v>
      </c>
      <c r="I628" s="5">
        <v>0</v>
      </c>
      <c r="J628" s="5" t="str">
        <f t="shared" si="11"/>
        <v>1201023</v>
      </c>
      <c r="K628" s="5">
        <v>3124</v>
      </c>
      <c r="L628" s="5">
        <v>29</v>
      </c>
      <c r="M628" s="5">
        <v>0</v>
      </c>
      <c r="N628" s="5">
        <v>0</v>
      </c>
      <c r="O628" s="2">
        <v>0</v>
      </c>
      <c r="P628" s="2">
        <v>0</v>
      </c>
      <c r="Q628" s="2">
        <v>8</v>
      </c>
      <c r="R628" s="2" t="str">
        <f t="shared" si="12"/>
        <v>&lt;font&gt;连续的飞剑冲击前方，总共造成攻击力的249.6%+232&lt;font color='ff77b713'&gt;（下一级：250.4%+256）&lt;/font&gt;点法术伤害&lt;/font&gt;</v>
      </c>
    </row>
    <row r="629" spans="1:18" x14ac:dyDescent="0.15">
      <c r="A629" s="5">
        <v>10626</v>
      </c>
      <c r="B629" s="5">
        <v>12010</v>
      </c>
      <c r="C629" s="5" t="s">
        <v>41</v>
      </c>
      <c r="D629" s="5">
        <v>2</v>
      </c>
      <c r="E629" s="5">
        <v>0</v>
      </c>
      <c r="F629" s="5">
        <v>24</v>
      </c>
      <c r="G629" s="5">
        <v>6000</v>
      </c>
      <c r="H629" s="5">
        <v>5</v>
      </c>
      <c r="I629" s="5">
        <v>0</v>
      </c>
      <c r="J629" s="5" t="str">
        <f t="shared" si="11"/>
        <v>1201024</v>
      </c>
      <c r="K629" s="5">
        <v>3129</v>
      </c>
      <c r="L629" s="5">
        <v>32</v>
      </c>
      <c r="M629" s="5">
        <v>0</v>
      </c>
      <c r="N629" s="5">
        <v>0</v>
      </c>
      <c r="O629" s="2">
        <v>0</v>
      </c>
      <c r="P629" s="2">
        <v>0</v>
      </c>
      <c r="Q629" s="2">
        <v>8</v>
      </c>
      <c r="R629" s="2" t="str">
        <f t="shared" si="12"/>
        <v>&lt;font&gt;连续的飞剑冲击前方，总共造成攻击力的250.4%+256&lt;font color='ff77b713'&gt;（下一级：251.2%+272）&lt;/font&gt;点法术伤害&lt;/font&gt;</v>
      </c>
    </row>
    <row r="630" spans="1:18" x14ac:dyDescent="0.15">
      <c r="A630" s="5">
        <v>10627</v>
      </c>
      <c r="B630" s="5">
        <v>12010</v>
      </c>
      <c r="C630" s="5" t="s">
        <v>41</v>
      </c>
      <c r="D630" s="5">
        <v>2</v>
      </c>
      <c r="E630" s="5">
        <v>0</v>
      </c>
      <c r="F630" s="5">
        <v>25</v>
      </c>
      <c r="G630" s="5">
        <v>6000</v>
      </c>
      <c r="H630" s="5">
        <v>5</v>
      </c>
      <c r="I630" s="5">
        <v>0</v>
      </c>
      <c r="J630" s="5" t="str">
        <f t="shared" si="11"/>
        <v>1201025</v>
      </c>
      <c r="K630" s="5">
        <v>3135</v>
      </c>
      <c r="L630" s="5">
        <v>34</v>
      </c>
      <c r="M630" s="5">
        <v>0</v>
      </c>
      <c r="N630" s="5">
        <v>0</v>
      </c>
      <c r="O630" s="2">
        <v>0</v>
      </c>
      <c r="P630" s="2">
        <v>0</v>
      </c>
      <c r="Q630" s="2">
        <v>8</v>
      </c>
      <c r="R630" s="2" t="str">
        <f t="shared" si="12"/>
        <v>&lt;font&gt;连续的飞剑冲击前方，总共造成攻击力的251.2%+272&lt;font color='ff77b713'&gt;（下一级：251.2%+288）&lt;/font&gt;点法术伤害&lt;/font&gt;</v>
      </c>
    </row>
    <row r="631" spans="1:18" x14ac:dyDescent="0.15">
      <c r="A631" s="5">
        <v>10628</v>
      </c>
      <c r="B631" s="5">
        <v>12010</v>
      </c>
      <c r="C631" s="5" t="s">
        <v>41</v>
      </c>
      <c r="D631" s="5">
        <v>2</v>
      </c>
      <c r="E631" s="5">
        <v>0</v>
      </c>
      <c r="F631" s="5">
        <v>26</v>
      </c>
      <c r="G631" s="5">
        <v>6000</v>
      </c>
      <c r="H631" s="5">
        <v>5</v>
      </c>
      <c r="I631" s="5">
        <v>0</v>
      </c>
      <c r="J631" s="5" t="str">
        <f t="shared" si="11"/>
        <v>1201026</v>
      </c>
      <c r="K631" s="5">
        <v>3140</v>
      </c>
      <c r="L631" s="5">
        <v>36</v>
      </c>
      <c r="M631" s="5">
        <v>0</v>
      </c>
      <c r="N631" s="5">
        <v>0</v>
      </c>
      <c r="O631" s="2">
        <v>0</v>
      </c>
      <c r="P631" s="2">
        <v>0</v>
      </c>
      <c r="Q631" s="2">
        <v>8</v>
      </c>
      <c r="R631" s="2" t="str">
        <f t="shared" si="12"/>
        <v>&lt;font&gt;连续的飞剑冲击前方，总共造成攻击力的251.2%+288&lt;font color='ff77b713'&gt;（下一级：252%+312）&lt;/font&gt;点法术伤害&lt;/font&gt;</v>
      </c>
    </row>
    <row r="632" spans="1:18" x14ac:dyDescent="0.15">
      <c r="A632" s="5">
        <v>10629</v>
      </c>
      <c r="B632" s="5">
        <v>12010</v>
      </c>
      <c r="C632" s="5" t="s">
        <v>41</v>
      </c>
      <c r="D632" s="5">
        <v>2</v>
      </c>
      <c r="E632" s="5">
        <v>0</v>
      </c>
      <c r="F632" s="5">
        <v>27</v>
      </c>
      <c r="G632" s="5">
        <v>6000</v>
      </c>
      <c r="H632" s="5">
        <v>5</v>
      </c>
      <c r="I632" s="5">
        <v>0</v>
      </c>
      <c r="J632" s="5" t="str">
        <f t="shared" si="11"/>
        <v>1201027</v>
      </c>
      <c r="K632" s="5">
        <v>3146</v>
      </c>
      <c r="L632" s="5">
        <v>39</v>
      </c>
      <c r="M632" s="5">
        <v>0</v>
      </c>
      <c r="N632" s="5">
        <v>0</v>
      </c>
      <c r="O632" s="2">
        <v>0</v>
      </c>
      <c r="P632" s="2">
        <v>0</v>
      </c>
      <c r="Q632" s="2">
        <v>8</v>
      </c>
      <c r="R632" s="2" t="str">
        <f t="shared" si="12"/>
        <v>&lt;font&gt;连续的飞剑冲击前方，总共造成攻击力的252%+312&lt;font color='ff77b713'&gt;（下一级：252%+336）&lt;/font&gt;点法术伤害&lt;/font&gt;</v>
      </c>
    </row>
    <row r="633" spans="1:18" x14ac:dyDescent="0.15">
      <c r="A633" s="5">
        <v>10630</v>
      </c>
      <c r="B633" s="5">
        <v>12010</v>
      </c>
      <c r="C633" s="5" t="s">
        <v>41</v>
      </c>
      <c r="D633" s="5">
        <v>2</v>
      </c>
      <c r="E633" s="5">
        <v>0</v>
      </c>
      <c r="F633" s="5">
        <v>28</v>
      </c>
      <c r="G633" s="5">
        <v>6000</v>
      </c>
      <c r="H633" s="5">
        <v>5</v>
      </c>
      <c r="I633" s="5">
        <v>0</v>
      </c>
      <c r="J633" s="5" t="str">
        <f t="shared" si="11"/>
        <v>1201028</v>
      </c>
      <c r="K633" s="5">
        <v>3152</v>
      </c>
      <c r="L633" s="5">
        <v>42</v>
      </c>
      <c r="M633" s="5">
        <v>0</v>
      </c>
      <c r="N633" s="5">
        <v>0</v>
      </c>
      <c r="O633" s="2">
        <v>0</v>
      </c>
      <c r="P633" s="2">
        <v>0</v>
      </c>
      <c r="Q633" s="2">
        <v>8</v>
      </c>
      <c r="R633" s="2" t="str">
        <f t="shared" si="12"/>
        <v>&lt;font&gt;连续的飞剑冲击前方，总共造成攻击力的252%+336&lt;font color='ff77b713'&gt;（下一级：252.8%+352）&lt;/font&gt;点法术伤害&lt;/font&gt;</v>
      </c>
    </row>
    <row r="634" spans="1:18" x14ac:dyDescent="0.15">
      <c r="A634" s="5">
        <v>10631</v>
      </c>
      <c r="B634" s="5">
        <v>12010</v>
      </c>
      <c r="C634" s="5" t="s">
        <v>41</v>
      </c>
      <c r="D634" s="5">
        <v>2</v>
      </c>
      <c r="E634" s="5">
        <v>0</v>
      </c>
      <c r="F634" s="5">
        <v>29</v>
      </c>
      <c r="G634" s="5">
        <v>6000</v>
      </c>
      <c r="H634" s="5">
        <v>5</v>
      </c>
      <c r="I634" s="5">
        <v>0</v>
      </c>
      <c r="J634" s="5" t="str">
        <f t="shared" si="11"/>
        <v>1201029</v>
      </c>
      <c r="K634" s="5">
        <v>3157</v>
      </c>
      <c r="L634" s="5">
        <v>44</v>
      </c>
      <c r="M634" s="5">
        <v>0</v>
      </c>
      <c r="N634" s="5">
        <v>0</v>
      </c>
      <c r="O634" s="2">
        <v>0</v>
      </c>
      <c r="P634" s="2">
        <v>0</v>
      </c>
      <c r="Q634" s="2">
        <v>8</v>
      </c>
      <c r="R634" s="2" t="str">
        <f t="shared" si="12"/>
        <v>&lt;font&gt;连续的飞剑冲击前方，总共造成攻击力的252.8%+352&lt;font color='ff77b713'&gt;（下一级：252.8%+376）&lt;/font&gt;点法术伤害&lt;/font&gt;</v>
      </c>
    </row>
    <row r="635" spans="1:18" x14ac:dyDescent="0.15">
      <c r="A635" s="5">
        <v>10632</v>
      </c>
      <c r="B635" s="5">
        <v>12010</v>
      </c>
      <c r="C635" s="5" t="s">
        <v>41</v>
      </c>
      <c r="D635" s="5">
        <v>2</v>
      </c>
      <c r="E635" s="5">
        <v>0</v>
      </c>
      <c r="F635" s="5">
        <v>30</v>
      </c>
      <c r="G635" s="5">
        <v>6000</v>
      </c>
      <c r="H635" s="5">
        <v>5</v>
      </c>
      <c r="I635" s="5">
        <v>0</v>
      </c>
      <c r="J635" s="5" t="str">
        <f t="shared" si="11"/>
        <v>1201030</v>
      </c>
      <c r="K635" s="5">
        <v>3163</v>
      </c>
      <c r="L635" s="5">
        <v>47</v>
      </c>
      <c r="M635" s="5">
        <v>0</v>
      </c>
      <c r="N635" s="5">
        <v>0</v>
      </c>
      <c r="O635" s="2">
        <v>0</v>
      </c>
      <c r="P635" s="2">
        <v>0</v>
      </c>
      <c r="Q635" s="2">
        <v>8</v>
      </c>
      <c r="R635" s="2" t="str">
        <f t="shared" si="12"/>
        <v>&lt;font&gt;连续的飞剑冲击前方，总共造成攻击力的252.8%+376&lt;font color='ff77b713'&gt;（下一级：253.6%+400）&lt;/font&gt;点法术伤害&lt;/font&gt;</v>
      </c>
    </row>
    <row r="636" spans="1:18" x14ac:dyDescent="0.15">
      <c r="A636" s="5">
        <v>10633</v>
      </c>
      <c r="B636" s="5">
        <v>12010</v>
      </c>
      <c r="C636" s="5" t="s">
        <v>41</v>
      </c>
      <c r="D636" s="5">
        <v>2</v>
      </c>
      <c r="E636" s="5">
        <v>0</v>
      </c>
      <c r="F636" s="5">
        <v>31</v>
      </c>
      <c r="G636" s="5">
        <v>6000</v>
      </c>
      <c r="H636" s="5">
        <v>5</v>
      </c>
      <c r="I636" s="5">
        <v>0</v>
      </c>
      <c r="J636" s="5" t="str">
        <f t="shared" si="11"/>
        <v>1201031</v>
      </c>
      <c r="K636" s="5">
        <v>3169</v>
      </c>
      <c r="L636" s="5">
        <v>50</v>
      </c>
      <c r="M636" s="5">
        <v>0</v>
      </c>
      <c r="N636" s="5">
        <v>0</v>
      </c>
      <c r="O636" s="2">
        <v>0</v>
      </c>
      <c r="P636" s="2">
        <v>0</v>
      </c>
      <c r="Q636" s="2">
        <v>8</v>
      </c>
      <c r="R636" s="2" t="str">
        <f t="shared" si="12"/>
        <v>&lt;font&gt;连续的飞剑冲击前方，总共造成攻击力的253.6%+400&lt;font color='ff77b713'&gt;（下一级：253.6%+424）&lt;/font&gt;点法术伤害&lt;/font&gt;</v>
      </c>
    </row>
    <row r="637" spans="1:18" x14ac:dyDescent="0.15">
      <c r="A637" s="5">
        <v>10634</v>
      </c>
      <c r="B637" s="5">
        <v>12010</v>
      </c>
      <c r="C637" s="5" t="s">
        <v>41</v>
      </c>
      <c r="D637" s="5">
        <v>2</v>
      </c>
      <c r="E637" s="5">
        <v>0</v>
      </c>
      <c r="F637" s="5">
        <v>32</v>
      </c>
      <c r="G637" s="5">
        <v>6000</v>
      </c>
      <c r="H637" s="5">
        <v>5</v>
      </c>
      <c r="I637" s="5">
        <v>0</v>
      </c>
      <c r="J637" s="5" t="str">
        <f t="shared" si="11"/>
        <v>1201032</v>
      </c>
      <c r="K637" s="5">
        <v>3174</v>
      </c>
      <c r="L637" s="5">
        <v>53</v>
      </c>
      <c r="M637" s="5">
        <v>0</v>
      </c>
      <c r="N637" s="5">
        <v>0</v>
      </c>
      <c r="O637" s="2">
        <v>0</v>
      </c>
      <c r="P637" s="2">
        <v>0</v>
      </c>
      <c r="Q637" s="2">
        <v>8</v>
      </c>
      <c r="R637" s="2" t="str">
        <f t="shared" si="12"/>
        <v>&lt;font&gt;连续的飞剑冲击前方，总共造成攻击力的253.6%+424&lt;font color='ff77b713'&gt;（下一级：254.4%+456）&lt;/font&gt;点法术伤害&lt;/font&gt;</v>
      </c>
    </row>
    <row r="638" spans="1:18" x14ac:dyDescent="0.15">
      <c r="A638" s="5">
        <v>10635</v>
      </c>
      <c r="B638" s="5">
        <v>12010</v>
      </c>
      <c r="C638" s="5" t="s">
        <v>41</v>
      </c>
      <c r="D638" s="5">
        <v>2</v>
      </c>
      <c r="E638" s="5">
        <v>0</v>
      </c>
      <c r="F638" s="5">
        <v>33</v>
      </c>
      <c r="G638" s="5">
        <v>6000</v>
      </c>
      <c r="H638" s="5">
        <v>5</v>
      </c>
      <c r="I638" s="5">
        <v>0</v>
      </c>
      <c r="J638" s="5" t="str">
        <f t="shared" si="11"/>
        <v>1201033</v>
      </c>
      <c r="K638" s="5">
        <v>3180</v>
      </c>
      <c r="L638" s="5">
        <v>57</v>
      </c>
      <c r="M638" s="5">
        <v>0</v>
      </c>
      <c r="N638" s="5">
        <v>0</v>
      </c>
      <c r="O638" s="2">
        <v>0</v>
      </c>
      <c r="P638" s="2">
        <v>0</v>
      </c>
      <c r="Q638" s="2">
        <v>8</v>
      </c>
      <c r="R638" s="2" t="str">
        <f t="shared" si="12"/>
        <v>&lt;font&gt;连续的飞剑冲击前方，总共造成攻击力的254.4%+456&lt;font color='ff77b713'&gt;（下一级：255.2%+480）&lt;/font&gt;点法术伤害&lt;/font&gt;</v>
      </c>
    </row>
    <row r="639" spans="1:18" x14ac:dyDescent="0.15">
      <c r="A639" s="5">
        <v>10636</v>
      </c>
      <c r="B639" s="5">
        <v>12010</v>
      </c>
      <c r="C639" s="5" t="s">
        <v>41</v>
      </c>
      <c r="D639" s="5">
        <v>2</v>
      </c>
      <c r="E639" s="5">
        <v>0</v>
      </c>
      <c r="F639" s="5">
        <v>34</v>
      </c>
      <c r="G639" s="5">
        <v>6000</v>
      </c>
      <c r="H639" s="5">
        <v>5</v>
      </c>
      <c r="I639" s="5">
        <v>0</v>
      </c>
      <c r="J639" s="5" t="str">
        <f t="shared" si="11"/>
        <v>1201034</v>
      </c>
      <c r="K639" s="5">
        <v>3186</v>
      </c>
      <c r="L639" s="5">
        <v>60</v>
      </c>
      <c r="M639" s="5">
        <v>0</v>
      </c>
      <c r="N639" s="5">
        <v>0</v>
      </c>
      <c r="O639" s="2">
        <v>0</v>
      </c>
      <c r="P639" s="2">
        <v>0</v>
      </c>
      <c r="Q639" s="2">
        <v>8</v>
      </c>
      <c r="R639" s="2" t="str">
        <f t="shared" si="12"/>
        <v>&lt;font&gt;连续的飞剑冲击前方，总共造成攻击力的255.2%+480&lt;font color='ff77b713'&gt;（下一级：255.2%+512）&lt;/font&gt;点法术伤害&lt;/font&gt;</v>
      </c>
    </row>
    <row r="640" spans="1:18" x14ac:dyDescent="0.15">
      <c r="A640" s="5">
        <v>10637</v>
      </c>
      <c r="B640" s="5">
        <v>12010</v>
      </c>
      <c r="C640" s="5" t="s">
        <v>41</v>
      </c>
      <c r="D640" s="5">
        <v>2</v>
      </c>
      <c r="E640" s="5">
        <v>0</v>
      </c>
      <c r="F640" s="5">
        <v>35</v>
      </c>
      <c r="G640" s="5">
        <v>6000</v>
      </c>
      <c r="H640" s="5">
        <v>5</v>
      </c>
      <c r="I640" s="5">
        <v>0</v>
      </c>
      <c r="J640" s="5" t="str">
        <f t="shared" si="11"/>
        <v>1201035</v>
      </c>
      <c r="K640" s="5">
        <v>3191</v>
      </c>
      <c r="L640" s="5">
        <v>64</v>
      </c>
      <c r="M640" s="5">
        <v>0</v>
      </c>
      <c r="N640" s="5">
        <v>0</v>
      </c>
      <c r="O640" s="2">
        <v>0</v>
      </c>
      <c r="P640" s="2">
        <v>0</v>
      </c>
      <c r="Q640" s="2">
        <v>8</v>
      </c>
      <c r="R640" s="2" t="str">
        <f t="shared" si="12"/>
        <v>&lt;font&gt;连续的飞剑冲击前方，总共造成攻击力的255.2%+512&lt;font color='ff77b713'&gt;（下一级：256%+536）&lt;/font&gt;点法术伤害&lt;/font&gt;</v>
      </c>
    </row>
    <row r="641" spans="1:18" x14ac:dyDescent="0.15">
      <c r="A641" s="5">
        <v>10638</v>
      </c>
      <c r="B641" s="5">
        <v>12010</v>
      </c>
      <c r="C641" s="5" t="s">
        <v>41</v>
      </c>
      <c r="D641" s="5">
        <v>2</v>
      </c>
      <c r="E641" s="5">
        <v>0</v>
      </c>
      <c r="F641" s="5">
        <v>36</v>
      </c>
      <c r="G641" s="5">
        <v>6000</v>
      </c>
      <c r="H641" s="5">
        <v>5</v>
      </c>
      <c r="I641" s="5">
        <v>0</v>
      </c>
      <c r="J641" s="5" t="str">
        <f t="shared" si="11"/>
        <v>1201036</v>
      </c>
      <c r="K641" s="5">
        <v>3197</v>
      </c>
      <c r="L641" s="5">
        <v>67</v>
      </c>
      <c r="M641" s="5">
        <v>0</v>
      </c>
      <c r="N641" s="5">
        <v>0</v>
      </c>
      <c r="O641" s="2">
        <v>0</v>
      </c>
      <c r="P641" s="2">
        <v>0</v>
      </c>
      <c r="Q641" s="2">
        <v>8</v>
      </c>
      <c r="R641" s="2" t="str">
        <f t="shared" si="12"/>
        <v>&lt;font&gt;连续的飞剑冲击前方，总共造成攻击力的256%+536&lt;font color='ff77b713'&gt;（下一级：256%+568）&lt;/font&gt;点法术伤害&lt;/font&gt;</v>
      </c>
    </row>
    <row r="642" spans="1:18" x14ac:dyDescent="0.15">
      <c r="A642" s="5">
        <v>10639</v>
      </c>
      <c r="B642" s="5">
        <v>12010</v>
      </c>
      <c r="C642" s="5" t="s">
        <v>41</v>
      </c>
      <c r="D642" s="5">
        <v>2</v>
      </c>
      <c r="E642" s="5">
        <v>0</v>
      </c>
      <c r="F642" s="5">
        <v>37</v>
      </c>
      <c r="G642" s="5">
        <v>6000</v>
      </c>
      <c r="H642" s="5">
        <v>5</v>
      </c>
      <c r="I642" s="5">
        <v>0</v>
      </c>
      <c r="J642" s="5" t="str">
        <f t="shared" si="11"/>
        <v>1201037</v>
      </c>
      <c r="K642" s="5">
        <v>3202</v>
      </c>
      <c r="L642" s="5">
        <v>71</v>
      </c>
      <c r="M642" s="5">
        <v>0</v>
      </c>
      <c r="N642" s="5">
        <v>0</v>
      </c>
      <c r="O642" s="2">
        <v>0</v>
      </c>
      <c r="P642" s="2">
        <v>0</v>
      </c>
      <c r="Q642" s="2">
        <v>8</v>
      </c>
      <c r="R642" s="2" t="str">
        <f t="shared" si="12"/>
        <v>&lt;font&gt;连续的飞剑冲击前方，总共造成攻击力的256%+568&lt;font color='ff77b713'&gt;（下一级：256.8%+600）&lt;/font&gt;点法术伤害&lt;/font&gt;</v>
      </c>
    </row>
    <row r="643" spans="1:18" x14ac:dyDescent="0.15">
      <c r="A643" s="5">
        <v>10640</v>
      </c>
      <c r="B643" s="5">
        <v>12010</v>
      </c>
      <c r="C643" s="5" t="s">
        <v>41</v>
      </c>
      <c r="D643" s="5">
        <v>2</v>
      </c>
      <c r="E643" s="5">
        <v>0</v>
      </c>
      <c r="F643" s="5">
        <v>38</v>
      </c>
      <c r="G643" s="5">
        <v>6000</v>
      </c>
      <c r="H643" s="5">
        <v>5</v>
      </c>
      <c r="I643" s="5">
        <v>0</v>
      </c>
      <c r="J643" s="5" t="str">
        <f t="shared" si="11"/>
        <v>1201038</v>
      </c>
      <c r="K643" s="5">
        <v>3208</v>
      </c>
      <c r="L643" s="5">
        <v>75</v>
      </c>
      <c r="M643" s="5">
        <v>0</v>
      </c>
      <c r="N643" s="5">
        <v>0</v>
      </c>
      <c r="O643" s="2">
        <v>0</v>
      </c>
      <c r="P643" s="2">
        <v>0</v>
      </c>
      <c r="Q643" s="2">
        <v>8</v>
      </c>
      <c r="R643" s="2" t="str">
        <f t="shared" si="12"/>
        <v>&lt;font&gt;连续的飞剑冲击前方，总共造成攻击力的256.8%+600&lt;font color='ff77b713'&gt;（下一级：256.8%+640）&lt;/font&gt;点法术伤害&lt;/font&gt;</v>
      </c>
    </row>
    <row r="644" spans="1:18" x14ac:dyDescent="0.15">
      <c r="A644" s="5">
        <v>10641</v>
      </c>
      <c r="B644" s="5">
        <v>12010</v>
      </c>
      <c r="C644" s="5" t="s">
        <v>41</v>
      </c>
      <c r="D644" s="5">
        <v>2</v>
      </c>
      <c r="E644" s="5">
        <v>0</v>
      </c>
      <c r="F644" s="5">
        <v>39</v>
      </c>
      <c r="G644" s="5">
        <v>6000</v>
      </c>
      <c r="H644" s="5">
        <v>5</v>
      </c>
      <c r="I644" s="5">
        <v>0</v>
      </c>
      <c r="J644" s="5" t="str">
        <f t="shared" si="11"/>
        <v>1201039</v>
      </c>
      <c r="K644" s="5">
        <v>3214</v>
      </c>
      <c r="L644" s="5">
        <v>80</v>
      </c>
      <c r="M644" s="5">
        <v>0</v>
      </c>
      <c r="N644" s="5">
        <v>0</v>
      </c>
      <c r="O644" s="2">
        <v>0</v>
      </c>
      <c r="P644" s="2">
        <v>0</v>
      </c>
      <c r="Q644" s="2">
        <v>8</v>
      </c>
      <c r="R644" s="2" t="str">
        <f t="shared" si="12"/>
        <v>&lt;font&gt;连续的飞剑冲击前方，总共造成攻击力的256.8%+640&lt;font color='ff77b713'&gt;（下一级：257.6%+672）&lt;/font&gt;点法术伤害&lt;/font&gt;</v>
      </c>
    </row>
    <row r="645" spans="1:18" x14ac:dyDescent="0.15">
      <c r="A645" s="5">
        <v>10642</v>
      </c>
      <c r="B645" s="5">
        <v>12010</v>
      </c>
      <c r="C645" s="5" t="s">
        <v>41</v>
      </c>
      <c r="D645" s="5">
        <v>2</v>
      </c>
      <c r="E645" s="5">
        <v>0</v>
      </c>
      <c r="F645" s="5">
        <v>40</v>
      </c>
      <c r="G645" s="5">
        <v>6000</v>
      </c>
      <c r="H645" s="5">
        <v>5</v>
      </c>
      <c r="I645" s="5">
        <v>0</v>
      </c>
      <c r="J645" s="5" t="str">
        <f t="shared" ref="J645:J708" si="13">B645&amp;F645</f>
        <v>1201040</v>
      </c>
      <c r="K645" s="5">
        <v>3219</v>
      </c>
      <c r="L645" s="5">
        <v>84</v>
      </c>
      <c r="M645" s="5">
        <v>0</v>
      </c>
      <c r="N645" s="5">
        <v>0</v>
      </c>
      <c r="O645" s="2">
        <v>0</v>
      </c>
      <c r="P645" s="2">
        <v>0</v>
      </c>
      <c r="Q645" s="2">
        <v>8</v>
      </c>
      <c r="R645" s="2" t="str">
        <f t="shared" si="12"/>
        <v>&lt;font&gt;连续的飞剑冲击前方，总共造成攻击力的257.6%+672&lt;font color='ff77b713'&gt;（下一级：258.4%+712）&lt;/font&gt;点法术伤害&lt;/font&gt;</v>
      </c>
    </row>
    <row r="646" spans="1:18" x14ac:dyDescent="0.15">
      <c r="A646" s="5">
        <v>10643</v>
      </c>
      <c r="B646" s="5">
        <v>12010</v>
      </c>
      <c r="C646" s="5" t="s">
        <v>41</v>
      </c>
      <c r="D646" s="5">
        <v>2</v>
      </c>
      <c r="E646" s="5">
        <v>0</v>
      </c>
      <c r="F646" s="5">
        <v>41</v>
      </c>
      <c r="G646" s="5">
        <v>6000</v>
      </c>
      <c r="H646" s="5">
        <v>5</v>
      </c>
      <c r="I646" s="5">
        <v>0</v>
      </c>
      <c r="J646" s="5" t="str">
        <f t="shared" si="13"/>
        <v>1201041</v>
      </c>
      <c r="K646" s="5">
        <v>3225</v>
      </c>
      <c r="L646" s="5">
        <v>89</v>
      </c>
      <c r="M646" s="5">
        <v>0</v>
      </c>
      <c r="N646" s="5">
        <v>0</v>
      </c>
      <c r="O646" s="2">
        <v>0</v>
      </c>
      <c r="P646" s="2">
        <v>0</v>
      </c>
      <c r="Q646" s="2">
        <v>8</v>
      </c>
      <c r="R646" s="2" t="str">
        <f t="shared" si="12"/>
        <v>&lt;font&gt;连续的飞剑冲击前方，总共造成攻击力的258.4%+712&lt;font color='ff77b713'&gt;（下一级：258.4%+744）&lt;/font&gt;点法术伤害&lt;/font&gt;</v>
      </c>
    </row>
    <row r="647" spans="1:18" x14ac:dyDescent="0.15">
      <c r="A647" s="5">
        <v>10644</v>
      </c>
      <c r="B647" s="5">
        <v>12010</v>
      </c>
      <c r="C647" s="5" t="s">
        <v>41</v>
      </c>
      <c r="D647" s="5">
        <v>2</v>
      </c>
      <c r="E647" s="5">
        <v>0</v>
      </c>
      <c r="F647" s="5">
        <v>42</v>
      </c>
      <c r="G647" s="5">
        <v>6000</v>
      </c>
      <c r="H647" s="5">
        <v>5</v>
      </c>
      <c r="I647" s="5">
        <v>0</v>
      </c>
      <c r="J647" s="5" t="str">
        <f t="shared" si="13"/>
        <v>1201042</v>
      </c>
      <c r="K647" s="5">
        <v>3231</v>
      </c>
      <c r="L647" s="5">
        <v>93</v>
      </c>
      <c r="M647" s="5">
        <v>0</v>
      </c>
      <c r="N647" s="5">
        <v>0</v>
      </c>
      <c r="O647" s="2">
        <v>0</v>
      </c>
      <c r="P647" s="2">
        <v>0</v>
      </c>
      <c r="Q647" s="2">
        <v>8</v>
      </c>
      <c r="R647" s="2" t="str">
        <f t="shared" si="12"/>
        <v>&lt;font&gt;连续的飞剑冲击前方，总共造成攻击力的258.4%+744&lt;font color='ff77b713'&gt;（下一级：259.2%+784）&lt;/font&gt;点法术伤害&lt;/font&gt;</v>
      </c>
    </row>
    <row r="648" spans="1:18" x14ac:dyDescent="0.15">
      <c r="A648" s="5">
        <v>10645</v>
      </c>
      <c r="B648" s="5">
        <v>12010</v>
      </c>
      <c r="C648" s="5" t="s">
        <v>41</v>
      </c>
      <c r="D648" s="5">
        <v>2</v>
      </c>
      <c r="E648" s="5">
        <v>0</v>
      </c>
      <c r="F648" s="5">
        <v>43</v>
      </c>
      <c r="G648" s="5">
        <v>6000</v>
      </c>
      <c r="H648" s="5">
        <v>5</v>
      </c>
      <c r="I648" s="5">
        <v>0</v>
      </c>
      <c r="J648" s="5" t="str">
        <f t="shared" si="13"/>
        <v>1201043</v>
      </c>
      <c r="K648" s="5">
        <v>3236</v>
      </c>
      <c r="L648" s="5">
        <v>98</v>
      </c>
      <c r="M648" s="5">
        <v>0</v>
      </c>
      <c r="N648" s="5">
        <v>0</v>
      </c>
      <c r="O648" s="2">
        <v>0</v>
      </c>
      <c r="P648" s="2">
        <v>0</v>
      </c>
      <c r="Q648" s="2">
        <v>8</v>
      </c>
      <c r="R648" s="2" t="str">
        <f t="shared" si="12"/>
        <v>&lt;font&gt;连续的飞剑冲击前方，总共造成攻击力的259.2%+784&lt;font color='ff77b713'&gt;（下一级：259.2%+832）&lt;/font&gt;点法术伤害&lt;/font&gt;</v>
      </c>
    </row>
    <row r="649" spans="1:18" x14ac:dyDescent="0.15">
      <c r="A649" s="5">
        <v>10646</v>
      </c>
      <c r="B649" s="5">
        <v>12010</v>
      </c>
      <c r="C649" s="5" t="s">
        <v>41</v>
      </c>
      <c r="D649" s="5">
        <v>2</v>
      </c>
      <c r="E649" s="5">
        <v>0</v>
      </c>
      <c r="F649" s="5">
        <v>44</v>
      </c>
      <c r="G649" s="5">
        <v>6000</v>
      </c>
      <c r="H649" s="5">
        <v>5</v>
      </c>
      <c r="I649" s="5">
        <v>0</v>
      </c>
      <c r="J649" s="5" t="str">
        <f t="shared" si="13"/>
        <v>1201044</v>
      </c>
      <c r="K649" s="5">
        <v>3242</v>
      </c>
      <c r="L649" s="5">
        <v>104</v>
      </c>
      <c r="M649" s="5">
        <v>0</v>
      </c>
      <c r="N649" s="5">
        <v>0</v>
      </c>
      <c r="O649" s="2">
        <v>0</v>
      </c>
      <c r="P649" s="2">
        <v>0</v>
      </c>
      <c r="Q649" s="2">
        <v>8</v>
      </c>
      <c r="R649" s="2" t="str">
        <f t="shared" si="12"/>
        <v>&lt;font&gt;连续的飞剑冲击前方，总共造成攻击力的259.2%+832&lt;font color='ff77b713'&gt;（下一级：260%+872）&lt;/font&gt;点法术伤害&lt;/font&gt;</v>
      </c>
    </row>
    <row r="650" spans="1:18" x14ac:dyDescent="0.15">
      <c r="A650" s="5">
        <v>10647</v>
      </c>
      <c r="B650" s="5">
        <v>12010</v>
      </c>
      <c r="C650" s="5" t="s">
        <v>41</v>
      </c>
      <c r="D650" s="5">
        <v>2</v>
      </c>
      <c r="E650" s="5">
        <v>0</v>
      </c>
      <c r="F650" s="5">
        <v>45</v>
      </c>
      <c r="G650" s="5">
        <v>6000</v>
      </c>
      <c r="H650" s="5">
        <v>5</v>
      </c>
      <c r="I650" s="5">
        <v>0</v>
      </c>
      <c r="J650" s="5" t="str">
        <f t="shared" si="13"/>
        <v>1201045</v>
      </c>
      <c r="K650" s="5">
        <v>3248</v>
      </c>
      <c r="L650" s="5">
        <v>109</v>
      </c>
      <c r="M650" s="5">
        <v>0</v>
      </c>
      <c r="N650" s="5">
        <v>0</v>
      </c>
      <c r="O650" s="2">
        <v>0</v>
      </c>
      <c r="P650" s="2">
        <v>0</v>
      </c>
      <c r="Q650" s="2">
        <v>8</v>
      </c>
      <c r="R650" s="2" t="str">
        <f t="shared" si="12"/>
        <v>&lt;font&gt;连续的飞剑冲击前方，总共造成攻击力的260%+872&lt;font color='ff77b713'&gt;（下一级：260%+920）&lt;/font&gt;点法术伤害&lt;/font&gt;</v>
      </c>
    </row>
    <row r="651" spans="1:18" x14ac:dyDescent="0.15">
      <c r="A651" s="5">
        <v>10648</v>
      </c>
      <c r="B651" s="5">
        <v>12010</v>
      </c>
      <c r="C651" s="5" t="s">
        <v>41</v>
      </c>
      <c r="D651" s="5">
        <v>2</v>
      </c>
      <c r="E651" s="5">
        <v>0</v>
      </c>
      <c r="F651" s="5">
        <v>46</v>
      </c>
      <c r="G651" s="5">
        <v>6000</v>
      </c>
      <c r="H651" s="5">
        <v>5</v>
      </c>
      <c r="I651" s="5">
        <v>0</v>
      </c>
      <c r="J651" s="5" t="str">
        <f t="shared" si="13"/>
        <v>1201046</v>
      </c>
      <c r="K651" s="5">
        <v>3253</v>
      </c>
      <c r="L651" s="5">
        <v>115</v>
      </c>
      <c r="M651" s="5">
        <v>0</v>
      </c>
      <c r="N651" s="5">
        <v>0</v>
      </c>
      <c r="O651" s="2">
        <v>0</v>
      </c>
      <c r="P651" s="2">
        <v>0</v>
      </c>
      <c r="Q651" s="2">
        <v>8</v>
      </c>
      <c r="R651" s="2" t="str">
        <f t="shared" si="12"/>
        <v>&lt;font&gt;连续的飞剑冲击前方，总共造成攻击力的260%+920&lt;font color='ff77b713'&gt;（下一级：260.8%+960）&lt;/font&gt;点法术伤害&lt;/font&gt;</v>
      </c>
    </row>
    <row r="652" spans="1:18" x14ac:dyDescent="0.15">
      <c r="A652" s="5">
        <v>10649</v>
      </c>
      <c r="B652" s="5">
        <v>12010</v>
      </c>
      <c r="C652" s="5" t="s">
        <v>41</v>
      </c>
      <c r="D652" s="5">
        <v>2</v>
      </c>
      <c r="E652" s="5">
        <v>0</v>
      </c>
      <c r="F652" s="5">
        <v>47</v>
      </c>
      <c r="G652" s="5">
        <v>6000</v>
      </c>
      <c r="H652" s="5">
        <v>5</v>
      </c>
      <c r="I652" s="5">
        <v>0</v>
      </c>
      <c r="J652" s="5" t="str">
        <f t="shared" si="13"/>
        <v>1201047</v>
      </c>
      <c r="K652" s="5">
        <v>3259</v>
      </c>
      <c r="L652" s="5">
        <v>120</v>
      </c>
      <c r="M652" s="5">
        <v>0</v>
      </c>
      <c r="N652" s="5">
        <v>0</v>
      </c>
      <c r="O652" s="2">
        <v>0</v>
      </c>
      <c r="P652" s="2">
        <v>0</v>
      </c>
      <c r="Q652" s="2">
        <v>8</v>
      </c>
      <c r="R652" s="2" t="str">
        <f t="shared" si="12"/>
        <v>&lt;font&gt;连续的飞剑冲击前方，总共造成攻击力的260.8%+960&lt;font color='ff77b713'&gt;（下一级：260.8%+1008）&lt;/font&gt;点法术伤害&lt;/font&gt;</v>
      </c>
    </row>
    <row r="653" spans="1:18" x14ac:dyDescent="0.15">
      <c r="A653" s="5">
        <v>10650</v>
      </c>
      <c r="B653" s="5">
        <v>12010</v>
      </c>
      <c r="C653" s="5" t="s">
        <v>41</v>
      </c>
      <c r="D653" s="5">
        <v>2</v>
      </c>
      <c r="E653" s="5">
        <v>0</v>
      </c>
      <c r="F653" s="5">
        <v>48</v>
      </c>
      <c r="G653" s="5">
        <v>6000</v>
      </c>
      <c r="H653" s="5">
        <v>5</v>
      </c>
      <c r="I653" s="5">
        <v>0</v>
      </c>
      <c r="J653" s="5" t="str">
        <f t="shared" si="13"/>
        <v>1201048</v>
      </c>
      <c r="K653" s="5">
        <v>3264</v>
      </c>
      <c r="L653" s="5">
        <v>126</v>
      </c>
      <c r="M653" s="5">
        <v>0</v>
      </c>
      <c r="N653" s="5">
        <v>0</v>
      </c>
      <c r="O653" s="2">
        <v>0</v>
      </c>
      <c r="P653" s="2">
        <v>0</v>
      </c>
      <c r="Q653" s="2">
        <v>8</v>
      </c>
      <c r="R653" s="2" t="str">
        <f t="shared" si="12"/>
        <v>&lt;font&gt;连续的飞剑冲击前方，总共造成攻击力的260.8%+1008&lt;font color='ff77b713'&gt;（下一级：261.6%+1064）&lt;/font&gt;点法术伤害&lt;/font&gt;</v>
      </c>
    </row>
    <row r="654" spans="1:18" x14ac:dyDescent="0.15">
      <c r="A654" s="5">
        <v>10651</v>
      </c>
      <c r="B654" s="5">
        <v>12010</v>
      </c>
      <c r="C654" s="5" t="s">
        <v>41</v>
      </c>
      <c r="D654" s="5">
        <v>2</v>
      </c>
      <c r="E654" s="5">
        <v>0</v>
      </c>
      <c r="F654" s="5">
        <v>49</v>
      </c>
      <c r="G654" s="5">
        <v>6000</v>
      </c>
      <c r="H654" s="5">
        <v>5</v>
      </c>
      <c r="I654" s="5">
        <v>0</v>
      </c>
      <c r="J654" s="5" t="str">
        <f t="shared" si="13"/>
        <v>1201049</v>
      </c>
      <c r="K654" s="5">
        <v>3270</v>
      </c>
      <c r="L654" s="5">
        <v>133</v>
      </c>
      <c r="M654" s="5">
        <v>0</v>
      </c>
      <c r="N654" s="5">
        <v>0</v>
      </c>
      <c r="O654" s="2">
        <v>0</v>
      </c>
      <c r="P654" s="2">
        <v>0</v>
      </c>
      <c r="Q654" s="2">
        <v>8</v>
      </c>
      <c r="R654" s="2" t="str">
        <f t="shared" si="12"/>
        <v>&lt;font&gt;连续的飞剑冲击前方，总共造成攻击力的261.6%+1064&lt;font color='ff77b713'&gt;（下一级：262.4%+1112）&lt;/font&gt;点法术伤害&lt;/font&gt;</v>
      </c>
    </row>
    <row r="655" spans="1:18" x14ac:dyDescent="0.15">
      <c r="A655" s="5">
        <v>10652</v>
      </c>
      <c r="B655" s="5">
        <v>12010</v>
      </c>
      <c r="C655" s="5" t="s">
        <v>41</v>
      </c>
      <c r="D655" s="5">
        <v>2</v>
      </c>
      <c r="E655" s="5">
        <v>0</v>
      </c>
      <c r="F655" s="5">
        <v>50</v>
      </c>
      <c r="G655" s="5">
        <v>6000</v>
      </c>
      <c r="H655" s="5">
        <v>5</v>
      </c>
      <c r="I655" s="5">
        <v>0</v>
      </c>
      <c r="J655" s="5" t="str">
        <f t="shared" si="13"/>
        <v>1201050</v>
      </c>
      <c r="K655" s="5">
        <v>3276</v>
      </c>
      <c r="L655" s="5">
        <v>139</v>
      </c>
      <c r="M655" s="5">
        <v>0</v>
      </c>
      <c r="N655" s="5">
        <v>0</v>
      </c>
      <c r="O655" s="2">
        <v>0</v>
      </c>
      <c r="P655" s="2">
        <v>0</v>
      </c>
      <c r="Q655" s="2">
        <v>8</v>
      </c>
      <c r="R655" s="2" t="str">
        <f t="shared" si="12"/>
        <v>&lt;font&gt;连续的飞剑冲击前方，总共造成攻击力的262.4%+1112&lt;font color='ff77b713'&gt;（下一级：262.4%+1168）&lt;/font&gt;点法术伤害&lt;/font&gt;</v>
      </c>
    </row>
    <row r="656" spans="1:18" x14ac:dyDescent="0.15">
      <c r="A656" s="5">
        <v>10653</v>
      </c>
      <c r="B656" s="5">
        <v>12010</v>
      </c>
      <c r="C656" s="5" t="s">
        <v>41</v>
      </c>
      <c r="D656" s="5">
        <v>2</v>
      </c>
      <c r="E656" s="5">
        <v>0</v>
      </c>
      <c r="F656" s="5">
        <v>51</v>
      </c>
      <c r="G656" s="5">
        <v>6000</v>
      </c>
      <c r="H656" s="5">
        <v>5</v>
      </c>
      <c r="I656" s="5">
        <v>0</v>
      </c>
      <c r="J656" s="5" t="str">
        <f t="shared" si="13"/>
        <v>1201051</v>
      </c>
      <c r="K656" s="5">
        <v>3281</v>
      </c>
      <c r="L656" s="5">
        <v>146</v>
      </c>
      <c r="M656" s="5">
        <v>0</v>
      </c>
      <c r="N656" s="5">
        <v>0</v>
      </c>
      <c r="O656" s="2">
        <v>0</v>
      </c>
      <c r="P656" s="2">
        <v>0</v>
      </c>
      <c r="Q656" s="2">
        <v>8</v>
      </c>
      <c r="R656" s="2" t="str">
        <f t="shared" si="12"/>
        <v>&lt;font&gt;连续的飞剑冲击前方，总共造成攻击力的262.4%+1168&lt;font color='ff77b713'&gt;（下一级：263.2%+1224）&lt;/font&gt;点法术伤害&lt;/font&gt;</v>
      </c>
    </row>
    <row r="657" spans="1:18" x14ac:dyDescent="0.15">
      <c r="A657" s="5">
        <v>10654</v>
      </c>
      <c r="B657" s="5">
        <v>12010</v>
      </c>
      <c r="C657" s="5" t="s">
        <v>41</v>
      </c>
      <c r="D657" s="5">
        <v>2</v>
      </c>
      <c r="E657" s="5">
        <v>0</v>
      </c>
      <c r="F657" s="5">
        <v>52</v>
      </c>
      <c r="G657" s="5">
        <v>6000</v>
      </c>
      <c r="H657" s="5">
        <v>5</v>
      </c>
      <c r="I657" s="5">
        <v>0</v>
      </c>
      <c r="J657" s="5" t="str">
        <f t="shared" si="13"/>
        <v>1201052</v>
      </c>
      <c r="K657" s="5">
        <v>3287</v>
      </c>
      <c r="L657" s="5">
        <v>153</v>
      </c>
      <c r="M657" s="5">
        <v>0</v>
      </c>
      <c r="N657" s="5">
        <v>0</v>
      </c>
      <c r="O657" s="2">
        <v>0</v>
      </c>
      <c r="P657" s="2">
        <v>0</v>
      </c>
      <c r="Q657" s="2">
        <v>8</v>
      </c>
      <c r="R657" s="2" t="str">
        <f t="shared" si="12"/>
        <v>&lt;font&gt;连续的飞剑冲击前方，总共造成攻击力的263.2%+1224&lt;font color='ff77b713'&gt;（下一级：263.2%+1280）&lt;/font&gt;点法术伤害&lt;/font&gt;</v>
      </c>
    </row>
    <row r="658" spans="1:18" x14ac:dyDescent="0.15">
      <c r="A658" s="5">
        <v>10655</v>
      </c>
      <c r="B658" s="5">
        <v>12010</v>
      </c>
      <c r="C658" s="5" t="s">
        <v>41</v>
      </c>
      <c r="D658" s="5">
        <v>2</v>
      </c>
      <c r="E658" s="5">
        <v>0</v>
      </c>
      <c r="F658" s="5">
        <v>53</v>
      </c>
      <c r="G658" s="5">
        <v>6000</v>
      </c>
      <c r="H658" s="5">
        <v>5</v>
      </c>
      <c r="I658" s="5">
        <v>0</v>
      </c>
      <c r="J658" s="5" t="str">
        <f t="shared" si="13"/>
        <v>1201053</v>
      </c>
      <c r="K658" s="5">
        <v>3293</v>
      </c>
      <c r="L658" s="5">
        <v>160</v>
      </c>
      <c r="M658" s="5">
        <v>0</v>
      </c>
      <c r="N658" s="5">
        <v>0</v>
      </c>
      <c r="O658" s="2">
        <v>0</v>
      </c>
      <c r="P658" s="2">
        <v>0</v>
      </c>
      <c r="Q658" s="2">
        <v>8</v>
      </c>
      <c r="R658" s="2" t="str">
        <f t="shared" si="12"/>
        <v>&lt;font&gt;连续的飞剑冲击前方，总共造成攻击力的263.2%+1280&lt;font color='ff77b713'&gt;（下一级：264%+1336）&lt;/font&gt;点法术伤害&lt;/font&gt;</v>
      </c>
    </row>
    <row r="659" spans="1:18" x14ac:dyDescent="0.15">
      <c r="A659" s="5">
        <v>10656</v>
      </c>
      <c r="B659" s="5">
        <v>12010</v>
      </c>
      <c r="C659" s="5" t="s">
        <v>41</v>
      </c>
      <c r="D659" s="5">
        <v>2</v>
      </c>
      <c r="E659" s="5">
        <v>0</v>
      </c>
      <c r="F659" s="5">
        <v>54</v>
      </c>
      <c r="G659" s="5">
        <v>6000</v>
      </c>
      <c r="H659" s="5">
        <v>5</v>
      </c>
      <c r="I659" s="5">
        <v>0</v>
      </c>
      <c r="J659" s="5" t="str">
        <f t="shared" si="13"/>
        <v>1201054</v>
      </c>
      <c r="K659" s="5">
        <v>3298</v>
      </c>
      <c r="L659" s="5">
        <v>167</v>
      </c>
      <c r="M659" s="5">
        <v>0</v>
      </c>
      <c r="N659" s="5">
        <v>0</v>
      </c>
      <c r="O659" s="2">
        <v>0</v>
      </c>
      <c r="P659" s="2">
        <v>0</v>
      </c>
      <c r="Q659" s="2">
        <v>8</v>
      </c>
      <c r="R659" s="2" t="str">
        <f t="shared" si="12"/>
        <v>&lt;font&gt;连续的飞剑冲击前方，总共造成攻击力的264%+1336&lt;font color='ff77b713'&gt;（下一级：264%+1400）&lt;/font&gt;点法术伤害&lt;/font&gt;</v>
      </c>
    </row>
    <row r="660" spans="1:18" x14ac:dyDescent="0.15">
      <c r="A660" s="5">
        <v>10657</v>
      </c>
      <c r="B660" s="5">
        <v>12010</v>
      </c>
      <c r="C660" s="5" t="s">
        <v>41</v>
      </c>
      <c r="D660" s="5">
        <v>2</v>
      </c>
      <c r="E660" s="5">
        <v>0</v>
      </c>
      <c r="F660" s="5">
        <v>55</v>
      </c>
      <c r="G660" s="5">
        <v>6000</v>
      </c>
      <c r="H660" s="5">
        <v>5</v>
      </c>
      <c r="I660" s="5">
        <v>0</v>
      </c>
      <c r="J660" s="5" t="str">
        <f t="shared" si="13"/>
        <v>1201055</v>
      </c>
      <c r="K660" s="5">
        <v>3304</v>
      </c>
      <c r="L660" s="5">
        <v>175</v>
      </c>
      <c r="M660" s="5">
        <v>0</v>
      </c>
      <c r="N660" s="5">
        <v>0</v>
      </c>
      <c r="O660" s="2">
        <v>0</v>
      </c>
      <c r="P660" s="2">
        <v>0</v>
      </c>
      <c r="Q660" s="2">
        <v>8</v>
      </c>
      <c r="R660" s="2" t="str">
        <f t="shared" si="12"/>
        <v>&lt;font&gt;连续的飞剑冲击前方，总共造成攻击力的264%+1400&lt;font color='ff77b713'&gt;（下一级：264.8%+1464）&lt;/font&gt;点法术伤害&lt;/font&gt;</v>
      </c>
    </row>
    <row r="661" spans="1:18" x14ac:dyDescent="0.15">
      <c r="A661" s="5">
        <v>10658</v>
      </c>
      <c r="B661" s="5">
        <v>12010</v>
      </c>
      <c r="C661" s="5" t="s">
        <v>41</v>
      </c>
      <c r="D661" s="5">
        <v>2</v>
      </c>
      <c r="E661" s="5">
        <v>0</v>
      </c>
      <c r="F661" s="5">
        <v>56</v>
      </c>
      <c r="G661" s="5">
        <v>6000</v>
      </c>
      <c r="H661" s="5">
        <v>5</v>
      </c>
      <c r="I661" s="5">
        <v>0</v>
      </c>
      <c r="J661" s="5" t="str">
        <f t="shared" si="13"/>
        <v>1201056</v>
      </c>
      <c r="K661" s="5">
        <v>3310</v>
      </c>
      <c r="L661" s="5">
        <v>183</v>
      </c>
      <c r="M661" s="5">
        <v>0</v>
      </c>
      <c r="N661" s="5">
        <v>0</v>
      </c>
      <c r="O661" s="2">
        <v>0</v>
      </c>
      <c r="P661" s="2">
        <v>0</v>
      </c>
      <c r="Q661" s="2">
        <v>8</v>
      </c>
      <c r="R661" s="2" t="str">
        <f t="shared" si="12"/>
        <v>&lt;font&gt;连续的飞剑冲击前方，总共造成攻击力的264.8%+1464&lt;font color='ff77b713'&gt;（下一级：265.6%+1528）&lt;/font&gt;点法术伤害&lt;/font&gt;</v>
      </c>
    </row>
    <row r="662" spans="1:18" x14ac:dyDescent="0.15">
      <c r="A662" s="5">
        <v>10659</v>
      </c>
      <c r="B662" s="5">
        <v>12010</v>
      </c>
      <c r="C662" s="5" t="s">
        <v>41</v>
      </c>
      <c r="D662" s="5">
        <v>2</v>
      </c>
      <c r="E662" s="5">
        <v>0</v>
      </c>
      <c r="F662" s="5">
        <v>57</v>
      </c>
      <c r="G662" s="5">
        <v>6000</v>
      </c>
      <c r="H662" s="5">
        <v>5</v>
      </c>
      <c r="I662" s="5">
        <v>0</v>
      </c>
      <c r="J662" s="5" t="str">
        <f t="shared" si="13"/>
        <v>1201057</v>
      </c>
      <c r="K662" s="5">
        <v>3315</v>
      </c>
      <c r="L662" s="5">
        <v>191</v>
      </c>
      <c r="M662" s="5">
        <v>0</v>
      </c>
      <c r="N662" s="5">
        <v>0</v>
      </c>
      <c r="O662" s="2">
        <v>0</v>
      </c>
      <c r="P662" s="2">
        <v>0</v>
      </c>
      <c r="Q662" s="2">
        <v>8</v>
      </c>
      <c r="R662" s="2" t="str">
        <f t="shared" si="12"/>
        <v>&lt;font&gt;连续的飞剑冲击前方，总共造成攻击力的265.6%+1528&lt;font color='ff77b713'&gt;（下一级：265.6%+1600）&lt;/font&gt;点法术伤害&lt;/font&gt;</v>
      </c>
    </row>
    <row r="663" spans="1:18" x14ac:dyDescent="0.15">
      <c r="A663" s="5">
        <v>10660</v>
      </c>
      <c r="B663" s="5">
        <v>12010</v>
      </c>
      <c r="C663" s="5" t="s">
        <v>41</v>
      </c>
      <c r="D663" s="5">
        <v>2</v>
      </c>
      <c r="E663" s="5">
        <v>0</v>
      </c>
      <c r="F663" s="5">
        <v>58</v>
      </c>
      <c r="G663" s="5">
        <v>6000</v>
      </c>
      <c r="H663" s="5">
        <v>5</v>
      </c>
      <c r="I663" s="5">
        <v>0</v>
      </c>
      <c r="J663" s="5" t="str">
        <f t="shared" si="13"/>
        <v>1201058</v>
      </c>
      <c r="K663" s="5">
        <v>3321</v>
      </c>
      <c r="L663" s="5">
        <v>200</v>
      </c>
      <c r="M663" s="5">
        <v>0</v>
      </c>
      <c r="N663" s="5">
        <v>0</v>
      </c>
      <c r="O663" s="2">
        <v>0</v>
      </c>
      <c r="P663" s="2">
        <v>0</v>
      </c>
      <c r="Q663" s="2">
        <v>8</v>
      </c>
      <c r="R663" s="2" t="str">
        <f t="shared" si="12"/>
        <v>&lt;font&gt;连续的飞剑冲击前方，总共造成攻击力的265.6%+1600&lt;font color='ff77b713'&gt;（下一级：266.4%+1664）&lt;/font&gt;点法术伤害&lt;/font&gt;</v>
      </c>
    </row>
    <row r="664" spans="1:18" x14ac:dyDescent="0.15">
      <c r="A664" s="5">
        <v>10661</v>
      </c>
      <c r="B664" s="5">
        <v>12010</v>
      </c>
      <c r="C664" s="5" t="s">
        <v>41</v>
      </c>
      <c r="D664" s="5">
        <v>2</v>
      </c>
      <c r="E664" s="5">
        <v>0</v>
      </c>
      <c r="F664" s="5">
        <v>59</v>
      </c>
      <c r="G664" s="5">
        <v>6000</v>
      </c>
      <c r="H664" s="5">
        <v>5</v>
      </c>
      <c r="I664" s="5">
        <v>0</v>
      </c>
      <c r="J664" s="5" t="str">
        <f t="shared" si="13"/>
        <v>1201059</v>
      </c>
      <c r="K664" s="5">
        <v>3326</v>
      </c>
      <c r="L664" s="5">
        <v>208</v>
      </c>
      <c r="M664" s="5">
        <v>0</v>
      </c>
      <c r="N664" s="5">
        <v>0</v>
      </c>
      <c r="O664" s="2">
        <v>0</v>
      </c>
      <c r="P664" s="2">
        <v>0</v>
      </c>
      <c r="Q664" s="2">
        <v>8</v>
      </c>
      <c r="R664" s="2" t="str">
        <f t="shared" si="12"/>
        <v>&lt;font&gt;连续的飞剑冲击前方，总共造成攻击力的266.4%+1664&lt;font color='ff77b713'&gt;（下一级：266.4%+1744）&lt;/font&gt;点法术伤害&lt;/font&gt;</v>
      </c>
    </row>
    <row r="665" spans="1:18" x14ac:dyDescent="0.15">
      <c r="A665" s="5">
        <v>10662</v>
      </c>
      <c r="B665" s="5">
        <v>12010</v>
      </c>
      <c r="C665" s="5" t="s">
        <v>41</v>
      </c>
      <c r="D665" s="5">
        <v>2</v>
      </c>
      <c r="E665" s="5">
        <v>0</v>
      </c>
      <c r="F665" s="5">
        <v>60</v>
      </c>
      <c r="G665" s="5">
        <v>6000</v>
      </c>
      <c r="H665" s="5">
        <v>5</v>
      </c>
      <c r="I665" s="5">
        <v>0</v>
      </c>
      <c r="J665" s="5" t="str">
        <f t="shared" si="13"/>
        <v>1201060</v>
      </c>
      <c r="K665" s="5">
        <v>3332</v>
      </c>
      <c r="L665" s="5">
        <v>218</v>
      </c>
      <c r="M665" s="5">
        <v>0</v>
      </c>
      <c r="N665" s="5">
        <v>0</v>
      </c>
      <c r="O665" s="2">
        <v>0</v>
      </c>
      <c r="P665" s="2">
        <v>0</v>
      </c>
      <c r="Q665" s="2">
        <v>8</v>
      </c>
      <c r="R665" s="2" t="str">
        <f t="shared" si="12"/>
        <v>&lt;font&gt;连续的飞剑冲击前方，总共造成攻击力的266.4%+1744&lt;font color='ff77b713'&gt;（下一级：267.2%+1816）&lt;/font&gt;点法术伤害&lt;/font&gt;</v>
      </c>
    </row>
    <row r="666" spans="1:18" x14ac:dyDescent="0.15">
      <c r="A666" s="5">
        <v>10663</v>
      </c>
      <c r="B666" s="5">
        <v>12010</v>
      </c>
      <c r="C666" s="5" t="s">
        <v>41</v>
      </c>
      <c r="D666" s="5">
        <v>2</v>
      </c>
      <c r="E666" s="5">
        <v>0</v>
      </c>
      <c r="F666" s="5">
        <v>61</v>
      </c>
      <c r="G666" s="5">
        <v>6000</v>
      </c>
      <c r="H666" s="5">
        <v>5</v>
      </c>
      <c r="I666" s="5">
        <v>0</v>
      </c>
      <c r="J666" s="5" t="str">
        <f t="shared" si="13"/>
        <v>1201061</v>
      </c>
      <c r="K666" s="5">
        <v>3338</v>
      </c>
      <c r="L666" s="5">
        <v>227</v>
      </c>
      <c r="M666" s="5">
        <v>0</v>
      </c>
      <c r="N666" s="5">
        <v>0</v>
      </c>
      <c r="O666" s="2">
        <v>0</v>
      </c>
      <c r="P666" s="2">
        <v>0</v>
      </c>
      <c r="Q666" s="2">
        <v>8</v>
      </c>
      <c r="R666" s="2" t="str">
        <f t="shared" si="12"/>
        <v>&lt;font&gt;连续的飞剑冲击前方，总共造成攻击力的267.2%+1816&lt;font color='ff77b713'&gt;（下一级：267.2%+1896）&lt;/font&gt;点法术伤害&lt;/font&gt;</v>
      </c>
    </row>
    <row r="667" spans="1:18" x14ac:dyDescent="0.15">
      <c r="A667" s="5">
        <v>10664</v>
      </c>
      <c r="B667" s="5">
        <v>12010</v>
      </c>
      <c r="C667" s="5" t="s">
        <v>41</v>
      </c>
      <c r="D667" s="5">
        <v>2</v>
      </c>
      <c r="E667" s="5">
        <v>0</v>
      </c>
      <c r="F667" s="5">
        <v>62</v>
      </c>
      <c r="G667" s="5">
        <v>6000</v>
      </c>
      <c r="H667" s="5">
        <v>5</v>
      </c>
      <c r="I667" s="5">
        <v>0</v>
      </c>
      <c r="J667" s="5" t="str">
        <f t="shared" si="13"/>
        <v>1201062</v>
      </c>
      <c r="K667" s="5">
        <v>3343</v>
      </c>
      <c r="L667" s="5">
        <v>237</v>
      </c>
      <c r="M667" s="5">
        <v>0</v>
      </c>
      <c r="N667" s="5">
        <v>0</v>
      </c>
      <c r="O667" s="2">
        <v>0</v>
      </c>
      <c r="P667" s="2">
        <v>0</v>
      </c>
      <c r="Q667" s="2">
        <v>8</v>
      </c>
      <c r="R667" s="2" t="str">
        <f t="shared" si="12"/>
        <v>&lt;font&gt;连续的飞剑冲击前方，总共造成攻击力的267.2%+1896&lt;font color='ff77b713'&gt;（下一级：268%+1976）&lt;/font&gt;点法术伤害&lt;/font&gt;</v>
      </c>
    </row>
    <row r="668" spans="1:18" x14ac:dyDescent="0.15">
      <c r="A668" s="5">
        <v>10665</v>
      </c>
      <c r="B668" s="5">
        <v>12010</v>
      </c>
      <c r="C668" s="5" t="s">
        <v>41</v>
      </c>
      <c r="D668" s="5">
        <v>2</v>
      </c>
      <c r="E668" s="5">
        <v>0</v>
      </c>
      <c r="F668" s="5">
        <v>63</v>
      </c>
      <c r="G668" s="5">
        <v>6000</v>
      </c>
      <c r="H668" s="5">
        <v>5</v>
      </c>
      <c r="I668" s="5">
        <v>0</v>
      </c>
      <c r="J668" s="5" t="str">
        <f t="shared" si="13"/>
        <v>1201063</v>
      </c>
      <c r="K668" s="5">
        <v>3349</v>
      </c>
      <c r="L668" s="5">
        <v>247</v>
      </c>
      <c r="M668" s="5">
        <v>0</v>
      </c>
      <c r="N668" s="5">
        <v>0</v>
      </c>
      <c r="O668" s="2">
        <v>0</v>
      </c>
      <c r="P668" s="2">
        <v>0</v>
      </c>
      <c r="Q668" s="2">
        <v>8</v>
      </c>
      <c r="R668" s="2" t="str">
        <f t="shared" si="12"/>
        <v>&lt;font&gt;连续的飞剑冲击前方，总共造成攻击力的268%+1976&lt;font color='ff77b713'&gt;（下一级：268.8%+2056）&lt;/font&gt;点法术伤害&lt;/font&gt;</v>
      </c>
    </row>
    <row r="669" spans="1:18" x14ac:dyDescent="0.15">
      <c r="A669" s="5">
        <v>10666</v>
      </c>
      <c r="B669" s="5">
        <v>12010</v>
      </c>
      <c r="C669" s="5" t="s">
        <v>41</v>
      </c>
      <c r="D669" s="5">
        <v>2</v>
      </c>
      <c r="E669" s="5">
        <v>0</v>
      </c>
      <c r="F669" s="5">
        <v>64</v>
      </c>
      <c r="G669" s="5">
        <v>6000</v>
      </c>
      <c r="H669" s="5">
        <v>5</v>
      </c>
      <c r="I669" s="5">
        <v>0</v>
      </c>
      <c r="J669" s="5" t="str">
        <f t="shared" si="13"/>
        <v>1201064</v>
      </c>
      <c r="K669" s="5">
        <v>3355</v>
      </c>
      <c r="L669" s="5">
        <v>257</v>
      </c>
      <c r="M669" s="5">
        <v>0</v>
      </c>
      <c r="N669" s="5">
        <v>0</v>
      </c>
      <c r="O669" s="2">
        <v>0</v>
      </c>
      <c r="P669" s="2">
        <v>0</v>
      </c>
      <c r="Q669" s="2">
        <v>8</v>
      </c>
      <c r="R669" s="2" t="str">
        <f t="shared" si="12"/>
        <v>&lt;font&gt;连续的飞剑冲击前方，总共造成攻击力的268.8%+2056&lt;font color='ff77b713'&gt;（下一级：268.8%+2144）&lt;/font&gt;点法术伤害&lt;/font&gt;</v>
      </c>
    </row>
    <row r="670" spans="1:18" x14ac:dyDescent="0.15">
      <c r="A670" s="5">
        <v>10667</v>
      </c>
      <c r="B670" s="5">
        <v>12010</v>
      </c>
      <c r="C670" s="5" t="s">
        <v>41</v>
      </c>
      <c r="D670" s="5">
        <v>2</v>
      </c>
      <c r="E670" s="5">
        <v>0</v>
      </c>
      <c r="F670" s="5">
        <v>65</v>
      </c>
      <c r="G670" s="5">
        <v>6000</v>
      </c>
      <c r="H670" s="5">
        <v>5</v>
      </c>
      <c r="I670" s="5">
        <v>0</v>
      </c>
      <c r="J670" s="5" t="str">
        <f t="shared" si="13"/>
        <v>1201065</v>
      </c>
      <c r="K670" s="5">
        <v>3360</v>
      </c>
      <c r="L670" s="5">
        <v>268</v>
      </c>
      <c r="M670" s="5">
        <v>0</v>
      </c>
      <c r="N670" s="5">
        <v>0</v>
      </c>
      <c r="O670" s="2">
        <v>0</v>
      </c>
      <c r="P670" s="2">
        <v>0</v>
      </c>
      <c r="Q670" s="2">
        <v>8</v>
      </c>
      <c r="R670" s="2" t="str">
        <f t="shared" si="12"/>
        <v>&lt;font&gt;连续的飞剑冲击前方，总共造成攻击力的268.8%+2144&lt;font color='ff77b713'&gt;（下一级：269.6%+2232）&lt;/font&gt;点法术伤害&lt;/font&gt;</v>
      </c>
    </row>
    <row r="671" spans="1:18" x14ac:dyDescent="0.15">
      <c r="A671" s="5">
        <v>10668</v>
      </c>
      <c r="B671" s="5">
        <v>12010</v>
      </c>
      <c r="C671" s="5" t="s">
        <v>41</v>
      </c>
      <c r="D671" s="5">
        <v>2</v>
      </c>
      <c r="E671" s="5">
        <v>0</v>
      </c>
      <c r="F671" s="5">
        <v>66</v>
      </c>
      <c r="G671" s="5">
        <v>6000</v>
      </c>
      <c r="H671" s="5">
        <v>5</v>
      </c>
      <c r="I671" s="5">
        <v>0</v>
      </c>
      <c r="J671" s="5" t="str">
        <f t="shared" si="13"/>
        <v>1201066</v>
      </c>
      <c r="K671" s="5">
        <v>3366</v>
      </c>
      <c r="L671" s="5">
        <v>279</v>
      </c>
      <c r="M671" s="5">
        <v>0</v>
      </c>
      <c r="N671" s="5">
        <v>0</v>
      </c>
      <c r="O671" s="2">
        <v>0</v>
      </c>
      <c r="P671" s="2">
        <v>0</v>
      </c>
      <c r="Q671" s="2">
        <v>8</v>
      </c>
      <c r="R671" s="2" t="str">
        <f t="shared" ref="R671:R704" si="14">"&lt;font&gt;连续的飞剑冲击前方，总共造成攻击力的"&amp;ROUND(K671/100,1)*Q671&amp;"%+"&amp;L671*Q671&amp;"&lt;font color='ff77b713'&gt;（下一级："&amp;ROUND(K672/100,1)*Q672&amp;"%+"&amp;L672*Q672&amp;"）&lt;/font&gt;点法术伤害&lt;/font&gt;"</f>
        <v>&lt;font&gt;连续的飞剑冲击前方，总共造成攻击力的269.6%+2232&lt;font color='ff77b713'&gt;（下一级：269.6%+2320）&lt;/font&gt;点法术伤害&lt;/font&gt;</v>
      </c>
    </row>
    <row r="672" spans="1:18" x14ac:dyDescent="0.15">
      <c r="A672" s="5">
        <v>10669</v>
      </c>
      <c r="B672" s="5">
        <v>12010</v>
      </c>
      <c r="C672" s="5" t="s">
        <v>41</v>
      </c>
      <c r="D672" s="5">
        <v>2</v>
      </c>
      <c r="E672" s="5">
        <v>0</v>
      </c>
      <c r="F672" s="5">
        <v>67</v>
      </c>
      <c r="G672" s="5">
        <v>6000</v>
      </c>
      <c r="H672" s="5">
        <v>5</v>
      </c>
      <c r="I672" s="5">
        <v>0</v>
      </c>
      <c r="J672" s="5" t="str">
        <f t="shared" si="13"/>
        <v>1201067</v>
      </c>
      <c r="K672" s="5">
        <v>3372</v>
      </c>
      <c r="L672" s="5">
        <v>290</v>
      </c>
      <c r="M672" s="5">
        <v>0</v>
      </c>
      <c r="N672" s="5">
        <v>0</v>
      </c>
      <c r="O672" s="2">
        <v>0</v>
      </c>
      <c r="P672" s="2">
        <v>0</v>
      </c>
      <c r="Q672" s="2">
        <v>8</v>
      </c>
      <c r="R672" s="2" t="str">
        <f t="shared" si="14"/>
        <v>&lt;font&gt;连续的飞剑冲击前方，总共造成攻击力的269.6%+2320&lt;font color='ff77b713'&gt;（下一级：270.4%+2416）&lt;/font&gt;点法术伤害&lt;/font&gt;</v>
      </c>
    </row>
    <row r="673" spans="1:18" x14ac:dyDescent="0.15">
      <c r="A673" s="5">
        <v>10670</v>
      </c>
      <c r="B673" s="5">
        <v>12010</v>
      </c>
      <c r="C673" s="5" t="s">
        <v>41</v>
      </c>
      <c r="D673" s="5">
        <v>2</v>
      </c>
      <c r="E673" s="5">
        <v>0</v>
      </c>
      <c r="F673" s="5">
        <v>68</v>
      </c>
      <c r="G673" s="5">
        <v>6000</v>
      </c>
      <c r="H673" s="5">
        <v>5</v>
      </c>
      <c r="I673" s="5">
        <v>0</v>
      </c>
      <c r="J673" s="5" t="str">
        <f t="shared" si="13"/>
        <v>1201068</v>
      </c>
      <c r="K673" s="5">
        <v>3377</v>
      </c>
      <c r="L673" s="5">
        <v>302</v>
      </c>
      <c r="M673" s="5">
        <v>0</v>
      </c>
      <c r="N673" s="5">
        <v>0</v>
      </c>
      <c r="O673" s="2">
        <v>0</v>
      </c>
      <c r="P673" s="2">
        <v>0</v>
      </c>
      <c r="Q673" s="2">
        <v>8</v>
      </c>
      <c r="R673" s="2" t="str">
        <f t="shared" si="14"/>
        <v>&lt;font&gt;连续的飞剑冲击前方，总共造成攻击力的270.4%+2416&lt;font color='ff77b713'&gt;（下一级：270.4%+2512）&lt;/font&gt;点法术伤害&lt;/font&gt;</v>
      </c>
    </row>
    <row r="674" spans="1:18" x14ac:dyDescent="0.15">
      <c r="A674" s="5">
        <v>10671</v>
      </c>
      <c r="B674" s="5">
        <v>12010</v>
      </c>
      <c r="C674" s="5" t="s">
        <v>41</v>
      </c>
      <c r="D674" s="5">
        <v>2</v>
      </c>
      <c r="E674" s="5">
        <v>0</v>
      </c>
      <c r="F674" s="5">
        <v>69</v>
      </c>
      <c r="G674" s="5">
        <v>6000</v>
      </c>
      <c r="H674" s="5">
        <v>5</v>
      </c>
      <c r="I674" s="5">
        <v>0</v>
      </c>
      <c r="J674" s="5" t="str">
        <f t="shared" si="13"/>
        <v>1201069</v>
      </c>
      <c r="K674" s="5">
        <v>3383</v>
      </c>
      <c r="L674" s="5">
        <v>314</v>
      </c>
      <c r="M674" s="5">
        <v>0</v>
      </c>
      <c r="N674" s="5">
        <v>0</v>
      </c>
      <c r="O674" s="2">
        <v>0</v>
      </c>
      <c r="P674" s="2">
        <v>0</v>
      </c>
      <c r="Q674" s="2">
        <v>8</v>
      </c>
      <c r="R674" s="2" t="str">
        <f t="shared" si="14"/>
        <v>&lt;font&gt;连续的飞剑冲击前方，总共造成攻击力的270.4%+2512&lt;font color='ff77b713'&gt;（下一级：271.2%+2608）&lt;/font&gt;点法术伤害&lt;/font&gt;</v>
      </c>
    </row>
    <row r="675" spans="1:18" x14ac:dyDescent="0.15">
      <c r="A675" s="5">
        <v>10672</v>
      </c>
      <c r="B675" s="5">
        <v>12010</v>
      </c>
      <c r="C675" s="5" t="s">
        <v>41</v>
      </c>
      <c r="D675" s="5">
        <v>2</v>
      </c>
      <c r="E675" s="5">
        <v>0</v>
      </c>
      <c r="F675" s="5">
        <v>70</v>
      </c>
      <c r="G675" s="5">
        <v>6000</v>
      </c>
      <c r="H675" s="5">
        <v>5</v>
      </c>
      <c r="I675" s="5">
        <v>0</v>
      </c>
      <c r="J675" s="5" t="str">
        <f t="shared" si="13"/>
        <v>1201070</v>
      </c>
      <c r="K675" s="5">
        <v>3388</v>
      </c>
      <c r="L675" s="5">
        <v>326</v>
      </c>
      <c r="M675" s="5">
        <v>0</v>
      </c>
      <c r="N675" s="5">
        <v>0</v>
      </c>
      <c r="O675" s="2">
        <v>0</v>
      </c>
      <c r="P675" s="2">
        <v>0</v>
      </c>
      <c r="Q675" s="2">
        <v>8</v>
      </c>
      <c r="R675" s="2" t="str">
        <f t="shared" si="14"/>
        <v>&lt;font&gt;连续的飞剑冲击前方，总共造成攻击力的271.2%+2608&lt;font color='ff77b713'&gt;（下一级：271.2%+2712）&lt;/font&gt;点法术伤害&lt;/font&gt;</v>
      </c>
    </row>
    <row r="676" spans="1:18" x14ac:dyDescent="0.15">
      <c r="A676" s="5">
        <v>10673</v>
      </c>
      <c r="B676" s="5">
        <v>12010</v>
      </c>
      <c r="C676" s="5" t="s">
        <v>41</v>
      </c>
      <c r="D676" s="5">
        <v>2</v>
      </c>
      <c r="E676" s="5">
        <v>0</v>
      </c>
      <c r="F676" s="5">
        <v>71</v>
      </c>
      <c r="G676" s="5">
        <v>6000</v>
      </c>
      <c r="H676" s="5">
        <v>5</v>
      </c>
      <c r="I676" s="5">
        <v>0</v>
      </c>
      <c r="J676" s="5" t="str">
        <f t="shared" si="13"/>
        <v>1201071</v>
      </c>
      <c r="K676" s="5">
        <v>3394</v>
      </c>
      <c r="L676" s="5">
        <v>339</v>
      </c>
      <c r="M676" s="5">
        <v>0</v>
      </c>
      <c r="N676" s="5">
        <v>0</v>
      </c>
      <c r="O676" s="2">
        <v>0</v>
      </c>
      <c r="P676" s="2">
        <v>0</v>
      </c>
      <c r="Q676" s="2">
        <v>8</v>
      </c>
      <c r="R676" s="2" t="str">
        <f t="shared" si="14"/>
        <v>&lt;font&gt;连续的飞剑冲击前方，总共造成攻击力的271.2%+2712&lt;font color='ff77b713'&gt;（下一级：272%+2816）&lt;/font&gt;点法术伤害&lt;/font&gt;</v>
      </c>
    </row>
    <row r="677" spans="1:18" x14ac:dyDescent="0.15">
      <c r="A677" s="5">
        <v>10674</v>
      </c>
      <c r="B677" s="5">
        <v>12010</v>
      </c>
      <c r="C677" s="5" t="s">
        <v>41</v>
      </c>
      <c r="D677" s="5">
        <v>2</v>
      </c>
      <c r="E677" s="5">
        <v>0</v>
      </c>
      <c r="F677" s="5">
        <v>72</v>
      </c>
      <c r="G677" s="5">
        <v>6000</v>
      </c>
      <c r="H677" s="5">
        <v>5</v>
      </c>
      <c r="I677" s="5">
        <v>0</v>
      </c>
      <c r="J677" s="5" t="str">
        <f t="shared" si="13"/>
        <v>1201072</v>
      </c>
      <c r="K677" s="5">
        <v>3400</v>
      </c>
      <c r="L677" s="5">
        <v>352</v>
      </c>
      <c r="M677" s="5">
        <v>0</v>
      </c>
      <c r="N677" s="5">
        <v>0</v>
      </c>
      <c r="O677" s="2">
        <v>0</v>
      </c>
      <c r="P677" s="2">
        <v>0</v>
      </c>
      <c r="Q677" s="2">
        <v>8</v>
      </c>
      <c r="R677" s="2" t="str">
        <f t="shared" si="14"/>
        <v>&lt;font&gt;连续的飞剑冲击前方，总共造成攻击力的272%+2816&lt;font color='ff77b713'&gt;（下一级：272.8%+2928）&lt;/font&gt;点法术伤害&lt;/font&gt;</v>
      </c>
    </row>
    <row r="678" spans="1:18" x14ac:dyDescent="0.15">
      <c r="A678" s="5">
        <v>10675</v>
      </c>
      <c r="B678" s="5">
        <v>12010</v>
      </c>
      <c r="C678" s="5" t="s">
        <v>41</v>
      </c>
      <c r="D678" s="5">
        <v>2</v>
      </c>
      <c r="E678" s="5">
        <v>0</v>
      </c>
      <c r="F678" s="5">
        <v>73</v>
      </c>
      <c r="G678" s="5">
        <v>6000</v>
      </c>
      <c r="H678" s="5">
        <v>5</v>
      </c>
      <c r="I678" s="5">
        <v>0</v>
      </c>
      <c r="J678" s="5" t="str">
        <f t="shared" si="13"/>
        <v>1201073</v>
      </c>
      <c r="K678" s="5">
        <v>3405</v>
      </c>
      <c r="L678" s="5">
        <v>366</v>
      </c>
      <c r="M678" s="5">
        <v>0</v>
      </c>
      <c r="N678" s="5">
        <v>0</v>
      </c>
      <c r="O678" s="2">
        <v>0</v>
      </c>
      <c r="P678" s="2">
        <v>0</v>
      </c>
      <c r="Q678" s="2">
        <v>8</v>
      </c>
      <c r="R678" s="2" t="str">
        <f t="shared" si="14"/>
        <v>&lt;font&gt;连续的飞剑冲击前方，总共造成攻击力的272.8%+2928&lt;font color='ff77b713'&gt;（下一级：272.8%+3032）&lt;/font&gt;点法术伤害&lt;/font&gt;</v>
      </c>
    </row>
    <row r="679" spans="1:18" x14ac:dyDescent="0.15">
      <c r="A679" s="5">
        <v>10676</v>
      </c>
      <c r="B679" s="5">
        <v>12010</v>
      </c>
      <c r="C679" s="5" t="s">
        <v>41</v>
      </c>
      <c r="D679" s="5">
        <v>2</v>
      </c>
      <c r="E679" s="5">
        <v>0</v>
      </c>
      <c r="F679" s="5">
        <v>74</v>
      </c>
      <c r="G679" s="5">
        <v>6000</v>
      </c>
      <c r="H679" s="5">
        <v>5</v>
      </c>
      <c r="I679" s="5">
        <v>0</v>
      </c>
      <c r="J679" s="5" t="str">
        <f t="shared" si="13"/>
        <v>1201074</v>
      </c>
      <c r="K679" s="5">
        <v>3411</v>
      </c>
      <c r="L679" s="5">
        <v>379</v>
      </c>
      <c r="M679" s="5">
        <v>0</v>
      </c>
      <c r="N679" s="5">
        <v>0</v>
      </c>
      <c r="O679" s="2">
        <v>0</v>
      </c>
      <c r="P679" s="2">
        <v>0</v>
      </c>
      <c r="Q679" s="2">
        <v>8</v>
      </c>
      <c r="R679" s="2" t="str">
        <f t="shared" si="14"/>
        <v>&lt;font&gt;连续的飞剑冲击前方，总共造成攻击力的272.8%+3032&lt;font color='ff77b713'&gt;（下一级：273.6%+3152）&lt;/font&gt;点法术伤害&lt;/font&gt;</v>
      </c>
    </row>
    <row r="680" spans="1:18" x14ac:dyDescent="0.15">
      <c r="A680" s="5">
        <v>10677</v>
      </c>
      <c r="B680" s="5">
        <v>12010</v>
      </c>
      <c r="C680" s="5" t="s">
        <v>41</v>
      </c>
      <c r="D680" s="5">
        <v>2</v>
      </c>
      <c r="E680" s="5">
        <v>0</v>
      </c>
      <c r="F680" s="5">
        <v>75</v>
      </c>
      <c r="G680" s="5">
        <v>6000</v>
      </c>
      <c r="H680" s="5">
        <v>5</v>
      </c>
      <c r="I680" s="5">
        <v>0</v>
      </c>
      <c r="J680" s="5" t="str">
        <f t="shared" si="13"/>
        <v>1201075</v>
      </c>
      <c r="K680" s="5">
        <v>3417</v>
      </c>
      <c r="L680" s="5">
        <v>394</v>
      </c>
      <c r="M680" s="5">
        <v>0</v>
      </c>
      <c r="N680" s="5">
        <v>0</v>
      </c>
      <c r="O680" s="2">
        <v>0</v>
      </c>
      <c r="P680" s="2">
        <v>0</v>
      </c>
      <c r="Q680" s="2">
        <v>8</v>
      </c>
      <c r="R680" s="2" t="str">
        <f t="shared" si="14"/>
        <v>&lt;font&gt;连续的飞剑冲击前方，总共造成攻击力的273.6%+3152&lt;font color='ff77b713'&gt;（下一级：273.6%+3272）&lt;/font&gt;点法术伤害&lt;/font&gt;</v>
      </c>
    </row>
    <row r="681" spans="1:18" x14ac:dyDescent="0.15">
      <c r="A681" s="5">
        <v>10678</v>
      </c>
      <c r="B681" s="5">
        <v>12010</v>
      </c>
      <c r="C681" s="5" t="s">
        <v>41</v>
      </c>
      <c r="D681" s="5">
        <v>2</v>
      </c>
      <c r="E681" s="5">
        <v>0</v>
      </c>
      <c r="F681" s="5">
        <v>76</v>
      </c>
      <c r="G681" s="5">
        <v>6000</v>
      </c>
      <c r="H681" s="5">
        <v>5</v>
      </c>
      <c r="I681" s="5">
        <v>0</v>
      </c>
      <c r="J681" s="5" t="str">
        <f t="shared" si="13"/>
        <v>1201076</v>
      </c>
      <c r="K681" s="5">
        <v>3422</v>
      </c>
      <c r="L681" s="5">
        <v>409</v>
      </c>
      <c r="M681" s="5">
        <v>0</v>
      </c>
      <c r="N681" s="5">
        <v>0</v>
      </c>
      <c r="O681" s="2">
        <v>0</v>
      </c>
      <c r="P681" s="2">
        <v>0</v>
      </c>
      <c r="Q681" s="2">
        <v>8</v>
      </c>
      <c r="R681" s="2" t="str">
        <f t="shared" si="14"/>
        <v>&lt;font&gt;连续的飞剑冲击前方，总共造成攻击力的273.6%+3272&lt;font color='ff77b713'&gt;（下一级：274.4%+3392）&lt;/font&gt;点法术伤害&lt;/font&gt;</v>
      </c>
    </row>
    <row r="682" spans="1:18" x14ac:dyDescent="0.15">
      <c r="A682" s="5">
        <v>10679</v>
      </c>
      <c r="B682" s="5">
        <v>12010</v>
      </c>
      <c r="C682" s="5" t="s">
        <v>41</v>
      </c>
      <c r="D682" s="5">
        <v>2</v>
      </c>
      <c r="E682" s="5">
        <v>0</v>
      </c>
      <c r="F682" s="5">
        <v>77</v>
      </c>
      <c r="G682" s="5">
        <v>6000</v>
      </c>
      <c r="H682" s="5">
        <v>5</v>
      </c>
      <c r="I682" s="5">
        <v>0</v>
      </c>
      <c r="J682" s="5" t="str">
        <f t="shared" si="13"/>
        <v>1201077</v>
      </c>
      <c r="K682" s="5">
        <v>3428</v>
      </c>
      <c r="L682" s="5">
        <v>424</v>
      </c>
      <c r="M682" s="5">
        <v>0</v>
      </c>
      <c r="N682" s="5">
        <v>0</v>
      </c>
      <c r="O682" s="2">
        <v>0</v>
      </c>
      <c r="P682" s="2">
        <v>0</v>
      </c>
      <c r="Q682" s="2">
        <v>8</v>
      </c>
      <c r="R682" s="2" t="str">
        <f t="shared" si="14"/>
        <v>&lt;font&gt;连续的飞剑冲击前方，总共造成攻击力的274.4%+3392&lt;font color='ff77b713'&gt;（下一级：274.4%+3512）&lt;/font&gt;点法术伤害&lt;/font&gt;</v>
      </c>
    </row>
    <row r="683" spans="1:18" x14ac:dyDescent="0.15">
      <c r="A683" s="5">
        <v>10680</v>
      </c>
      <c r="B683" s="5">
        <v>12010</v>
      </c>
      <c r="C683" s="5" t="s">
        <v>41</v>
      </c>
      <c r="D683" s="5">
        <v>2</v>
      </c>
      <c r="E683" s="5">
        <v>0</v>
      </c>
      <c r="F683" s="5">
        <v>78</v>
      </c>
      <c r="G683" s="5">
        <v>6000</v>
      </c>
      <c r="H683" s="5">
        <v>5</v>
      </c>
      <c r="I683" s="5">
        <v>0</v>
      </c>
      <c r="J683" s="5" t="str">
        <f t="shared" si="13"/>
        <v>1201078</v>
      </c>
      <c r="K683" s="5">
        <v>3434</v>
      </c>
      <c r="L683" s="5">
        <v>439</v>
      </c>
      <c r="M683" s="5">
        <v>0</v>
      </c>
      <c r="N683" s="5">
        <v>0</v>
      </c>
      <c r="O683" s="2">
        <v>0</v>
      </c>
      <c r="P683" s="2">
        <v>0</v>
      </c>
      <c r="Q683" s="2">
        <v>8</v>
      </c>
      <c r="R683" s="2" t="str">
        <f t="shared" si="14"/>
        <v>&lt;font&gt;连续的飞剑冲击前方，总共造成攻击力的274.4%+3512&lt;font color='ff77b713'&gt;（下一级：275.2%+3640）&lt;/font&gt;点法术伤害&lt;/font&gt;</v>
      </c>
    </row>
    <row r="684" spans="1:18" x14ac:dyDescent="0.15">
      <c r="A684" s="5">
        <v>10681</v>
      </c>
      <c r="B684" s="5">
        <v>12010</v>
      </c>
      <c r="C684" s="5" t="s">
        <v>41</v>
      </c>
      <c r="D684" s="5">
        <v>2</v>
      </c>
      <c r="E684" s="5">
        <v>0</v>
      </c>
      <c r="F684" s="5">
        <v>79</v>
      </c>
      <c r="G684" s="5">
        <v>6000</v>
      </c>
      <c r="H684" s="5">
        <v>5</v>
      </c>
      <c r="I684" s="5">
        <v>0</v>
      </c>
      <c r="J684" s="5" t="str">
        <f t="shared" si="13"/>
        <v>1201079</v>
      </c>
      <c r="K684" s="5">
        <v>3439</v>
      </c>
      <c r="L684" s="5">
        <v>455</v>
      </c>
      <c r="M684" s="5">
        <v>0</v>
      </c>
      <c r="N684" s="5">
        <v>0</v>
      </c>
      <c r="O684" s="2">
        <v>0</v>
      </c>
      <c r="P684" s="2">
        <v>0</v>
      </c>
      <c r="Q684" s="2">
        <v>8</v>
      </c>
      <c r="R684" s="2" t="str">
        <f t="shared" si="14"/>
        <v>&lt;font&gt;连续的飞剑冲击前方，总共造成攻击力的275.2%+3640&lt;font color='ff77b713'&gt;（下一级：276%+3776）&lt;/font&gt;点法术伤害&lt;/font&gt;</v>
      </c>
    </row>
    <row r="685" spans="1:18" x14ac:dyDescent="0.15">
      <c r="A685" s="5">
        <v>10682</v>
      </c>
      <c r="B685" s="5">
        <v>12010</v>
      </c>
      <c r="C685" s="5" t="s">
        <v>41</v>
      </c>
      <c r="D685" s="5">
        <v>2</v>
      </c>
      <c r="E685" s="5">
        <v>0</v>
      </c>
      <c r="F685" s="5">
        <v>80</v>
      </c>
      <c r="G685" s="5">
        <v>6000</v>
      </c>
      <c r="H685" s="5">
        <v>5</v>
      </c>
      <c r="I685" s="5">
        <v>0</v>
      </c>
      <c r="J685" s="5" t="str">
        <f t="shared" si="13"/>
        <v>1201080</v>
      </c>
      <c r="K685" s="5">
        <v>3445</v>
      </c>
      <c r="L685" s="5">
        <v>472</v>
      </c>
      <c r="M685" s="5">
        <v>0</v>
      </c>
      <c r="N685" s="5">
        <v>0</v>
      </c>
      <c r="O685" s="2">
        <v>0</v>
      </c>
      <c r="P685" s="2">
        <v>0</v>
      </c>
      <c r="Q685" s="2">
        <v>8</v>
      </c>
      <c r="R685" s="2" t="str">
        <f t="shared" si="14"/>
        <v>&lt;font&gt;连续的飞剑冲击前方，总共造成攻击力的276%+3776&lt;font color='ff77b713'&gt;（下一级：276%+3912）&lt;/font&gt;点法术伤害&lt;/font&gt;</v>
      </c>
    </row>
    <row r="686" spans="1:18" x14ac:dyDescent="0.15">
      <c r="A686" s="5">
        <v>10683</v>
      </c>
      <c r="B686" s="5">
        <v>12010</v>
      </c>
      <c r="C686" s="5" t="s">
        <v>41</v>
      </c>
      <c r="D686" s="5">
        <v>2</v>
      </c>
      <c r="E686" s="5">
        <v>0</v>
      </c>
      <c r="F686" s="5">
        <v>81</v>
      </c>
      <c r="G686" s="5">
        <v>6000</v>
      </c>
      <c r="H686" s="5">
        <v>5</v>
      </c>
      <c r="I686" s="5">
        <v>0</v>
      </c>
      <c r="J686" s="5" t="str">
        <f t="shared" si="13"/>
        <v>1201081</v>
      </c>
      <c r="K686" s="5">
        <v>3451</v>
      </c>
      <c r="L686" s="5">
        <v>489</v>
      </c>
      <c r="M686" s="5">
        <v>0</v>
      </c>
      <c r="N686" s="5">
        <v>0</v>
      </c>
      <c r="O686" s="2">
        <v>0</v>
      </c>
      <c r="P686" s="2">
        <v>0</v>
      </c>
      <c r="Q686" s="2">
        <v>8</v>
      </c>
      <c r="R686" s="2" t="str">
        <f t="shared" si="14"/>
        <v>&lt;font&gt;连续的飞剑冲击前方，总共造成攻击力的276%+3912&lt;font color='ff77b713'&gt;（下一级：276.8%+4048）&lt;/font&gt;点法术伤害&lt;/font&gt;</v>
      </c>
    </row>
    <row r="687" spans="1:18" x14ac:dyDescent="0.15">
      <c r="A687" s="5">
        <v>10684</v>
      </c>
      <c r="B687" s="5">
        <v>12010</v>
      </c>
      <c r="C687" s="5" t="s">
        <v>41</v>
      </c>
      <c r="D687" s="5">
        <v>2</v>
      </c>
      <c r="E687" s="5">
        <v>0</v>
      </c>
      <c r="F687" s="5">
        <v>82</v>
      </c>
      <c r="G687" s="5">
        <v>6000</v>
      </c>
      <c r="H687" s="5">
        <v>5</v>
      </c>
      <c r="I687" s="5">
        <v>0</v>
      </c>
      <c r="J687" s="5" t="str">
        <f t="shared" si="13"/>
        <v>1201082</v>
      </c>
      <c r="K687" s="5">
        <v>3456</v>
      </c>
      <c r="L687" s="5">
        <v>506</v>
      </c>
      <c r="M687" s="5">
        <v>0</v>
      </c>
      <c r="N687" s="5">
        <v>0</v>
      </c>
      <c r="O687" s="2">
        <v>0</v>
      </c>
      <c r="P687" s="2">
        <v>0</v>
      </c>
      <c r="Q687" s="2">
        <v>8</v>
      </c>
      <c r="R687" s="2" t="str">
        <f t="shared" si="14"/>
        <v>&lt;font&gt;连续的飞剑冲击前方，总共造成攻击力的276.8%+4048&lt;font color='ff77b713'&gt;（下一级：276.8%+4192）&lt;/font&gt;点法术伤害&lt;/font&gt;</v>
      </c>
    </row>
    <row r="688" spans="1:18" x14ac:dyDescent="0.15">
      <c r="A688" s="5">
        <v>10685</v>
      </c>
      <c r="B688" s="5">
        <v>12010</v>
      </c>
      <c r="C688" s="5" t="s">
        <v>41</v>
      </c>
      <c r="D688" s="5">
        <v>2</v>
      </c>
      <c r="E688" s="5">
        <v>0</v>
      </c>
      <c r="F688" s="5">
        <v>83</v>
      </c>
      <c r="G688" s="5">
        <v>6000</v>
      </c>
      <c r="H688" s="5">
        <v>5</v>
      </c>
      <c r="I688" s="5">
        <v>0</v>
      </c>
      <c r="J688" s="5" t="str">
        <f t="shared" si="13"/>
        <v>1201083</v>
      </c>
      <c r="K688" s="5">
        <v>3462</v>
      </c>
      <c r="L688" s="5">
        <v>524</v>
      </c>
      <c r="M688" s="5">
        <v>0</v>
      </c>
      <c r="N688" s="5">
        <v>0</v>
      </c>
      <c r="O688" s="2">
        <v>0</v>
      </c>
      <c r="P688" s="2">
        <v>0</v>
      </c>
      <c r="Q688" s="2">
        <v>8</v>
      </c>
      <c r="R688" s="2" t="str">
        <f t="shared" si="14"/>
        <v>&lt;font&gt;连续的飞剑冲击前方，总共造成攻击力的276.8%+4192&lt;font color='ff77b713'&gt;（下一级：277.6%+4336）&lt;/font&gt;点法术伤害&lt;/font&gt;</v>
      </c>
    </row>
    <row r="689" spans="1:18" x14ac:dyDescent="0.15">
      <c r="A689" s="5">
        <v>10686</v>
      </c>
      <c r="B689" s="5">
        <v>12010</v>
      </c>
      <c r="C689" s="5" t="s">
        <v>41</v>
      </c>
      <c r="D689" s="5">
        <v>2</v>
      </c>
      <c r="E689" s="5">
        <v>0</v>
      </c>
      <c r="F689" s="5">
        <v>84</v>
      </c>
      <c r="G689" s="5">
        <v>6000</v>
      </c>
      <c r="H689" s="5">
        <v>5</v>
      </c>
      <c r="I689" s="5">
        <v>0</v>
      </c>
      <c r="J689" s="5" t="str">
        <f t="shared" si="13"/>
        <v>1201084</v>
      </c>
      <c r="K689" s="5">
        <v>3467</v>
      </c>
      <c r="L689" s="5">
        <v>542</v>
      </c>
      <c r="M689" s="5">
        <v>0</v>
      </c>
      <c r="N689" s="5">
        <v>0</v>
      </c>
      <c r="O689" s="2">
        <v>0</v>
      </c>
      <c r="P689" s="2">
        <v>0</v>
      </c>
      <c r="Q689" s="2">
        <v>8</v>
      </c>
      <c r="R689" s="2" t="str">
        <f t="shared" si="14"/>
        <v>&lt;font&gt;连续的飞剑冲击前方，总共造成攻击力的277.6%+4336&lt;font color='ff77b713'&gt;（下一级：277.6%+4488）&lt;/font&gt;点法术伤害&lt;/font&gt;</v>
      </c>
    </row>
    <row r="690" spans="1:18" x14ac:dyDescent="0.15">
      <c r="A690" s="5">
        <v>10687</v>
      </c>
      <c r="B690" s="5">
        <v>12010</v>
      </c>
      <c r="C690" s="5" t="s">
        <v>41</v>
      </c>
      <c r="D690" s="5">
        <v>2</v>
      </c>
      <c r="E690" s="5">
        <v>0</v>
      </c>
      <c r="F690" s="5">
        <v>85</v>
      </c>
      <c r="G690" s="5">
        <v>6000</v>
      </c>
      <c r="H690" s="5">
        <v>5</v>
      </c>
      <c r="I690" s="5">
        <v>0</v>
      </c>
      <c r="J690" s="5" t="str">
        <f t="shared" si="13"/>
        <v>1201085</v>
      </c>
      <c r="K690" s="5">
        <v>3473</v>
      </c>
      <c r="L690" s="5">
        <v>561</v>
      </c>
      <c r="M690" s="5">
        <v>0</v>
      </c>
      <c r="N690" s="5">
        <v>0</v>
      </c>
      <c r="O690" s="2">
        <v>0</v>
      </c>
      <c r="P690" s="2">
        <v>0</v>
      </c>
      <c r="Q690" s="2">
        <v>8</v>
      </c>
      <c r="R690" s="2" t="str">
        <f t="shared" si="14"/>
        <v>&lt;font&gt;连续的飞剑冲击前方，总共造成攻击力的277.6%+4488&lt;font color='ff77b713'&gt;（下一级：278.4%+4640）&lt;/font&gt;点法术伤害&lt;/font&gt;</v>
      </c>
    </row>
    <row r="691" spans="1:18" x14ac:dyDescent="0.15">
      <c r="A691" s="5">
        <v>10688</v>
      </c>
      <c r="B691" s="5">
        <v>12010</v>
      </c>
      <c r="C691" s="5" t="s">
        <v>41</v>
      </c>
      <c r="D691" s="5">
        <v>2</v>
      </c>
      <c r="E691" s="5">
        <v>0</v>
      </c>
      <c r="F691" s="5">
        <v>86</v>
      </c>
      <c r="G691" s="5">
        <v>6000</v>
      </c>
      <c r="H691" s="5">
        <v>5</v>
      </c>
      <c r="I691" s="5">
        <v>0</v>
      </c>
      <c r="J691" s="5" t="str">
        <f t="shared" si="13"/>
        <v>1201086</v>
      </c>
      <c r="K691" s="5">
        <v>3479</v>
      </c>
      <c r="L691" s="5">
        <v>580</v>
      </c>
      <c r="M691" s="5">
        <v>0</v>
      </c>
      <c r="N691" s="5">
        <v>0</v>
      </c>
      <c r="O691" s="2">
        <v>0</v>
      </c>
      <c r="P691" s="2">
        <v>0</v>
      </c>
      <c r="Q691" s="2">
        <v>8</v>
      </c>
      <c r="R691" s="2" t="str">
        <f t="shared" si="14"/>
        <v>&lt;font&gt;连续的飞剑冲击前方，总共造成攻击力的278.4%+4640&lt;font color='ff77b713'&gt;（下一级：278.4%+4800）&lt;/font&gt;点法术伤害&lt;/font&gt;</v>
      </c>
    </row>
    <row r="692" spans="1:18" x14ac:dyDescent="0.15">
      <c r="A692" s="5">
        <v>10689</v>
      </c>
      <c r="B692" s="5">
        <v>12010</v>
      </c>
      <c r="C692" s="5" t="s">
        <v>41</v>
      </c>
      <c r="D692" s="5">
        <v>2</v>
      </c>
      <c r="E692" s="5">
        <v>0</v>
      </c>
      <c r="F692" s="5">
        <v>87</v>
      </c>
      <c r="G692" s="5">
        <v>6000</v>
      </c>
      <c r="H692" s="5">
        <v>5</v>
      </c>
      <c r="I692" s="5">
        <v>0</v>
      </c>
      <c r="J692" s="5" t="str">
        <f t="shared" si="13"/>
        <v>1201087</v>
      </c>
      <c r="K692" s="5">
        <v>3484</v>
      </c>
      <c r="L692" s="5">
        <v>600</v>
      </c>
      <c r="M692" s="5">
        <v>0</v>
      </c>
      <c r="N692" s="5">
        <v>0</v>
      </c>
      <c r="O692" s="2">
        <v>0</v>
      </c>
      <c r="P692" s="2">
        <v>0</v>
      </c>
      <c r="Q692" s="2">
        <v>8</v>
      </c>
      <c r="R692" s="2" t="str">
        <f t="shared" si="14"/>
        <v>&lt;font&gt;连续的飞剑冲击前方，总共造成攻击力的278.4%+4800&lt;font color='ff77b713'&gt;（下一级：279.2%+4960）&lt;/font&gt;点法术伤害&lt;/font&gt;</v>
      </c>
    </row>
    <row r="693" spans="1:18" x14ac:dyDescent="0.15">
      <c r="A693" s="5">
        <v>10690</v>
      </c>
      <c r="B693" s="5">
        <v>12010</v>
      </c>
      <c r="C693" s="5" t="s">
        <v>41</v>
      </c>
      <c r="D693" s="5">
        <v>2</v>
      </c>
      <c r="E693" s="5">
        <v>0</v>
      </c>
      <c r="F693" s="5">
        <v>88</v>
      </c>
      <c r="G693" s="5">
        <v>6000</v>
      </c>
      <c r="H693" s="5">
        <v>5</v>
      </c>
      <c r="I693" s="5">
        <v>0</v>
      </c>
      <c r="J693" s="5" t="str">
        <f t="shared" si="13"/>
        <v>1201088</v>
      </c>
      <c r="K693" s="5">
        <v>3490</v>
      </c>
      <c r="L693" s="5">
        <v>620</v>
      </c>
      <c r="M693" s="5">
        <v>0</v>
      </c>
      <c r="N693" s="5">
        <v>0</v>
      </c>
      <c r="O693" s="2">
        <v>0</v>
      </c>
      <c r="P693" s="2">
        <v>0</v>
      </c>
      <c r="Q693" s="2">
        <v>8</v>
      </c>
      <c r="R693" s="2" t="str">
        <f t="shared" si="14"/>
        <v>&lt;font&gt;连续的飞剑冲击前方，总共造成攻击力的279.2%+4960&lt;font color='ff77b713'&gt;（下一级：280%+5128）&lt;/font&gt;点法术伤害&lt;/font&gt;</v>
      </c>
    </row>
    <row r="694" spans="1:18" x14ac:dyDescent="0.15">
      <c r="A694" s="5">
        <v>10691</v>
      </c>
      <c r="B694" s="5">
        <v>12010</v>
      </c>
      <c r="C694" s="5" t="s">
        <v>41</v>
      </c>
      <c r="D694" s="5">
        <v>2</v>
      </c>
      <c r="E694" s="5">
        <v>0</v>
      </c>
      <c r="F694" s="5">
        <v>89</v>
      </c>
      <c r="G694" s="5">
        <v>6000</v>
      </c>
      <c r="H694" s="5">
        <v>5</v>
      </c>
      <c r="I694" s="5">
        <v>0</v>
      </c>
      <c r="J694" s="5" t="str">
        <f t="shared" si="13"/>
        <v>1201089</v>
      </c>
      <c r="K694" s="5">
        <v>3496</v>
      </c>
      <c r="L694" s="5">
        <v>641</v>
      </c>
      <c r="M694" s="5">
        <v>0</v>
      </c>
      <c r="N694" s="5">
        <v>0</v>
      </c>
      <c r="O694" s="2">
        <v>0</v>
      </c>
      <c r="P694" s="2">
        <v>0</v>
      </c>
      <c r="Q694" s="2">
        <v>8</v>
      </c>
      <c r="R694" s="2" t="str">
        <f t="shared" si="14"/>
        <v>&lt;font&gt;连续的飞剑冲击前方，总共造成攻击力的280%+5128&lt;font color='ff77b713'&gt;（下一级：280%+5304）&lt;/font&gt;点法术伤害&lt;/font&gt;</v>
      </c>
    </row>
    <row r="695" spans="1:18" x14ac:dyDescent="0.15">
      <c r="A695" s="5">
        <v>10692</v>
      </c>
      <c r="B695" s="5">
        <v>12010</v>
      </c>
      <c r="C695" s="5" t="s">
        <v>41</v>
      </c>
      <c r="D695" s="5">
        <v>2</v>
      </c>
      <c r="E695" s="5">
        <v>0</v>
      </c>
      <c r="F695" s="5">
        <v>90</v>
      </c>
      <c r="G695" s="5">
        <v>6000</v>
      </c>
      <c r="H695" s="5">
        <v>5</v>
      </c>
      <c r="I695" s="5">
        <v>0</v>
      </c>
      <c r="J695" s="5" t="str">
        <f t="shared" si="13"/>
        <v>1201090</v>
      </c>
      <c r="K695" s="5">
        <v>3501</v>
      </c>
      <c r="L695" s="5">
        <v>663</v>
      </c>
      <c r="M695" s="5">
        <v>0</v>
      </c>
      <c r="N695" s="5">
        <v>0</v>
      </c>
      <c r="O695" s="2">
        <v>0</v>
      </c>
      <c r="P695" s="2">
        <v>0</v>
      </c>
      <c r="Q695" s="2">
        <v>8</v>
      </c>
      <c r="R695" s="2" t="str">
        <f t="shared" si="14"/>
        <v>&lt;font&gt;连续的飞剑冲击前方，总共造成攻击力的280%+5304&lt;font color='ff77b713'&gt;（下一级：280.8%+5472）&lt;/font&gt;点法术伤害&lt;/font&gt;</v>
      </c>
    </row>
    <row r="696" spans="1:18" x14ac:dyDescent="0.15">
      <c r="A696" s="5">
        <v>10693</v>
      </c>
      <c r="B696" s="5">
        <v>12010</v>
      </c>
      <c r="C696" s="5" t="s">
        <v>41</v>
      </c>
      <c r="D696" s="5">
        <v>2</v>
      </c>
      <c r="E696" s="5">
        <v>0</v>
      </c>
      <c r="F696" s="5">
        <v>91</v>
      </c>
      <c r="G696" s="5">
        <v>6000</v>
      </c>
      <c r="H696" s="5">
        <v>5</v>
      </c>
      <c r="I696" s="5">
        <v>0</v>
      </c>
      <c r="J696" s="5" t="str">
        <f t="shared" si="13"/>
        <v>1201091</v>
      </c>
      <c r="K696" s="5">
        <v>3507</v>
      </c>
      <c r="L696" s="5">
        <v>684</v>
      </c>
      <c r="M696" s="5">
        <v>0</v>
      </c>
      <c r="N696" s="5">
        <v>0</v>
      </c>
      <c r="O696" s="2">
        <v>0</v>
      </c>
      <c r="P696" s="2">
        <v>0</v>
      </c>
      <c r="Q696" s="2">
        <v>8</v>
      </c>
      <c r="R696" s="2" t="str">
        <f t="shared" si="14"/>
        <v>&lt;font&gt;连续的飞剑冲击前方，总共造成攻击力的280.8%+5472&lt;font color='ff77b713'&gt;（下一级：280.8%+5656）&lt;/font&gt;点法术伤害&lt;/font&gt;</v>
      </c>
    </row>
    <row r="697" spans="1:18" x14ac:dyDescent="0.15">
      <c r="A697" s="5">
        <v>10694</v>
      </c>
      <c r="B697" s="5">
        <v>12010</v>
      </c>
      <c r="C697" s="5" t="s">
        <v>41</v>
      </c>
      <c r="D697" s="5">
        <v>2</v>
      </c>
      <c r="E697" s="5">
        <v>0</v>
      </c>
      <c r="F697" s="5">
        <v>92</v>
      </c>
      <c r="G697" s="5">
        <v>6000</v>
      </c>
      <c r="H697" s="5">
        <v>5</v>
      </c>
      <c r="I697" s="5">
        <v>0</v>
      </c>
      <c r="J697" s="5" t="str">
        <f t="shared" si="13"/>
        <v>1201092</v>
      </c>
      <c r="K697" s="5">
        <v>3513</v>
      </c>
      <c r="L697" s="5">
        <v>707</v>
      </c>
      <c r="M697" s="5">
        <v>0</v>
      </c>
      <c r="N697" s="5">
        <v>0</v>
      </c>
      <c r="O697" s="2">
        <v>0</v>
      </c>
      <c r="P697" s="2">
        <v>0</v>
      </c>
      <c r="Q697" s="2">
        <v>8</v>
      </c>
      <c r="R697" s="2" t="str">
        <f t="shared" si="14"/>
        <v>&lt;font&gt;连续的飞剑冲击前方，总共造成攻击力的280.8%+5656&lt;font color='ff77b713'&gt;（下一级：281.6%+5840）&lt;/font&gt;点法术伤害&lt;/font&gt;</v>
      </c>
    </row>
    <row r="698" spans="1:18" x14ac:dyDescent="0.15">
      <c r="A698" s="5">
        <v>10695</v>
      </c>
      <c r="B698" s="5">
        <v>12010</v>
      </c>
      <c r="C698" s="5" t="s">
        <v>41</v>
      </c>
      <c r="D698" s="5">
        <v>2</v>
      </c>
      <c r="E698" s="5">
        <v>0</v>
      </c>
      <c r="F698" s="5">
        <v>93</v>
      </c>
      <c r="G698" s="5">
        <v>6000</v>
      </c>
      <c r="H698" s="5">
        <v>5</v>
      </c>
      <c r="I698" s="5">
        <v>0</v>
      </c>
      <c r="J698" s="5" t="str">
        <f t="shared" si="13"/>
        <v>1201093</v>
      </c>
      <c r="K698" s="5">
        <v>3518</v>
      </c>
      <c r="L698" s="5">
        <v>730</v>
      </c>
      <c r="M698" s="5">
        <v>0</v>
      </c>
      <c r="N698" s="5">
        <v>0</v>
      </c>
      <c r="O698" s="2">
        <v>0</v>
      </c>
      <c r="P698" s="2">
        <v>0</v>
      </c>
      <c r="Q698" s="2">
        <v>8</v>
      </c>
      <c r="R698" s="2" t="str">
        <f t="shared" si="14"/>
        <v>&lt;font&gt;连续的飞剑冲击前方，总共造成攻击力的281.6%+5840&lt;font color='ff77b713'&gt;（下一级：281.6%+6024）&lt;/font&gt;点法术伤害&lt;/font&gt;</v>
      </c>
    </row>
    <row r="699" spans="1:18" x14ac:dyDescent="0.15">
      <c r="A699" s="5">
        <v>10696</v>
      </c>
      <c r="B699" s="5">
        <v>12010</v>
      </c>
      <c r="C699" s="5" t="s">
        <v>41</v>
      </c>
      <c r="D699" s="5">
        <v>2</v>
      </c>
      <c r="E699" s="5">
        <v>0</v>
      </c>
      <c r="F699" s="5">
        <v>94</v>
      </c>
      <c r="G699" s="5">
        <v>6000</v>
      </c>
      <c r="H699" s="5">
        <v>5</v>
      </c>
      <c r="I699" s="5">
        <v>0</v>
      </c>
      <c r="J699" s="5" t="str">
        <f t="shared" si="13"/>
        <v>1201094</v>
      </c>
      <c r="K699" s="5">
        <v>3524</v>
      </c>
      <c r="L699" s="5">
        <v>753</v>
      </c>
      <c r="M699" s="5">
        <v>0</v>
      </c>
      <c r="N699" s="5">
        <v>0</v>
      </c>
      <c r="O699" s="2">
        <v>0</v>
      </c>
      <c r="P699" s="2">
        <v>0</v>
      </c>
      <c r="Q699" s="2">
        <v>8</v>
      </c>
      <c r="R699" s="2" t="str">
        <f t="shared" si="14"/>
        <v>&lt;font&gt;连续的飞剑冲击前方，总共造成攻击力的281.6%+6024&lt;font color='ff77b713'&gt;（下一级：282.4%+6224）&lt;/font&gt;点法术伤害&lt;/font&gt;</v>
      </c>
    </row>
    <row r="700" spans="1:18" x14ac:dyDescent="0.15">
      <c r="A700" s="5">
        <v>10697</v>
      </c>
      <c r="B700" s="5">
        <v>12010</v>
      </c>
      <c r="C700" s="5" t="s">
        <v>41</v>
      </c>
      <c r="D700" s="5">
        <v>2</v>
      </c>
      <c r="E700" s="5">
        <v>0</v>
      </c>
      <c r="F700" s="5">
        <v>95</v>
      </c>
      <c r="G700" s="5">
        <v>6000</v>
      </c>
      <c r="H700" s="5">
        <v>5</v>
      </c>
      <c r="I700" s="5">
        <v>0</v>
      </c>
      <c r="J700" s="5" t="str">
        <f t="shared" si="13"/>
        <v>1201095</v>
      </c>
      <c r="K700" s="5">
        <v>3529</v>
      </c>
      <c r="L700" s="5">
        <v>778</v>
      </c>
      <c r="M700" s="5">
        <v>0</v>
      </c>
      <c r="N700" s="5">
        <v>0</v>
      </c>
      <c r="O700" s="2">
        <v>0</v>
      </c>
      <c r="P700" s="2">
        <v>0</v>
      </c>
      <c r="Q700" s="2">
        <v>8</v>
      </c>
      <c r="R700" s="2" t="str">
        <f t="shared" si="14"/>
        <v>&lt;font&gt;连续的飞剑冲击前方，总共造成攻击力的282.4%+6224&lt;font color='ff77b713'&gt;（下一级：283.2%+6416）&lt;/font&gt;点法术伤害&lt;/font&gt;</v>
      </c>
    </row>
    <row r="701" spans="1:18" x14ac:dyDescent="0.15">
      <c r="A701" s="5">
        <v>10698</v>
      </c>
      <c r="B701" s="5">
        <v>12010</v>
      </c>
      <c r="C701" s="5" t="s">
        <v>41</v>
      </c>
      <c r="D701" s="5">
        <v>2</v>
      </c>
      <c r="E701" s="5">
        <v>0</v>
      </c>
      <c r="F701" s="5">
        <v>96</v>
      </c>
      <c r="G701" s="5">
        <v>6000</v>
      </c>
      <c r="H701" s="5">
        <v>5</v>
      </c>
      <c r="I701" s="5">
        <v>0</v>
      </c>
      <c r="J701" s="5" t="str">
        <f t="shared" si="13"/>
        <v>1201096</v>
      </c>
      <c r="K701" s="5">
        <v>3535</v>
      </c>
      <c r="L701" s="5">
        <v>802</v>
      </c>
      <c r="M701" s="5">
        <v>0</v>
      </c>
      <c r="N701" s="5">
        <v>0</v>
      </c>
      <c r="O701" s="2">
        <v>0</v>
      </c>
      <c r="P701" s="2">
        <v>0</v>
      </c>
      <c r="Q701" s="2">
        <v>8</v>
      </c>
      <c r="R701" s="2" t="str">
        <f t="shared" si="14"/>
        <v>&lt;font&gt;连续的飞剑冲击前方，总共造成攻击力的283.2%+6416&lt;font color='ff77b713'&gt;（下一级：283.2%+6624）&lt;/font&gt;点法术伤害&lt;/font&gt;</v>
      </c>
    </row>
    <row r="702" spans="1:18" x14ac:dyDescent="0.15">
      <c r="A702" s="5">
        <v>10699</v>
      </c>
      <c r="B702" s="5">
        <v>12010</v>
      </c>
      <c r="C702" s="5" t="s">
        <v>41</v>
      </c>
      <c r="D702" s="5">
        <v>2</v>
      </c>
      <c r="E702" s="5">
        <v>0</v>
      </c>
      <c r="F702" s="5">
        <v>97</v>
      </c>
      <c r="G702" s="5">
        <v>6000</v>
      </c>
      <c r="H702" s="5">
        <v>5</v>
      </c>
      <c r="I702" s="5">
        <v>0</v>
      </c>
      <c r="J702" s="5" t="str">
        <f t="shared" si="13"/>
        <v>1201097</v>
      </c>
      <c r="K702" s="5">
        <v>3541</v>
      </c>
      <c r="L702" s="5">
        <v>828</v>
      </c>
      <c r="M702" s="5">
        <v>0</v>
      </c>
      <c r="N702" s="5">
        <v>0</v>
      </c>
      <c r="O702" s="2">
        <v>0</v>
      </c>
      <c r="P702" s="2">
        <v>0</v>
      </c>
      <c r="Q702" s="2">
        <v>8</v>
      </c>
      <c r="R702" s="2" t="str">
        <f t="shared" si="14"/>
        <v>&lt;font&gt;连续的飞剑冲击前方，总共造成攻击力的283.2%+6624&lt;font color='ff77b713'&gt;（下一级：284%+6832）&lt;/font&gt;点法术伤害&lt;/font&gt;</v>
      </c>
    </row>
    <row r="703" spans="1:18" x14ac:dyDescent="0.15">
      <c r="A703" s="5">
        <v>10700</v>
      </c>
      <c r="B703" s="5">
        <v>12010</v>
      </c>
      <c r="C703" s="5" t="s">
        <v>41</v>
      </c>
      <c r="D703" s="5">
        <v>2</v>
      </c>
      <c r="E703" s="5">
        <v>0</v>
      </c>
      <c r="F703" s="5">
        <v>98</v>
      </c>
      <c r="G703" s="5">
        <v>6000</v>
      </c>
      <c r="H703" s="5">
        <v>5</v>
      </c>
      <c r="I703" s="5">
        <v>0</v>
      </c>
      <c r="J703" s="5" t="str">
        <f t="shared" si="13"/>
        <v>1201098</v>
      </c>
      <c r="K703" s="5">
        <v>3546</v>
      </c>
      <c r="L703" s="5">
        <v>854</v>
      </c>
      <c r="M703" s="5">
        <v>0</v>
      </c>
      <c r="N703" s="5">
        <v>0</v>
      </c>
      <c r="O703" s="2">
        <v>0</v>
      </c>
      <c r="P703" s="2">
        <v>0</v>
      </c>
      <c r="Q703" s="2">
        <v>8</v>
      </c>
      <c r="R703" s="2" t="str">
        <f t="shared" si="14"/>
        <v>&lt;font&gt;连续的飞剑冲击前方，总共造成攻击力的284%+6832&lt;font color='ff77b713'&gt;（下一级：284%+7040）&lt;/font&gt;点法术伤害&lt;/font&gt;</v>
      </c>
    </row>
    <row r="704" spans="1:18" x14ac:dyDescent="0.15">
      <c r="A704" s="5">
        <v>10701</v>
      </c>
      <c r="B704" s="5">
        <v>12010</v>
      </c>
      <c r="C704" s="5" t="s">
        <v>41</v>
      </c>
      <c r="D704" s="5">
        <v>2</v>
      </c>
      <c r="E704" s="5">
        <v>0</v>
      </c>
      <c r="F704" s="5">
        <v>99</v>
      </c>
      <c r="G704" s="5">
        <v>6000</v>
      </c>
      <c r="H704" s="5">
        <v>5</v>
      </c>
      <c r="I704" s="5">
        <v>0</v>
      </c>
      <c r="J704" s="5" t="str">
        <f t="shared" si="13"/>
        <v>1201099</v>
      </c>
      <c r="K704" s="5">
        <v>3552</v>
      </c>
      <c r="L704" s="5">
        <v>880</v>
      </c>
      <c r="M704" s="5">
        <v>0</v>
      </c>
      <c r="N704" s="5">
        <v>0</v>
      </c>
      <c r="O704" s="2">
        <v>0</v>
      </c>
      <c r="P704" s="2">
        <v>0</v>
      </c>
      <c r="Q704" s="2">
        <v>8</v>
      </c>
      <c r="R704" s="2" t="str">
        <f t="shared" si="14"/>
        <v>&lt;font&gt;连续的飞剑冲击前方，总共造成攻击力的284%+7040&lt;font color='ff77b713'&gt;（下一级：284.8%+7256）&lt;/font&gt;点法术伤害&lt;/font&gt;</v>
      </c>
    </row>
    <row r="705" spans="1:18" x14ac:dyDescent="0.15">
      <c r="A705" s="5">
        <v>10702</v>
      </c>
      <c r="B705" s="5">
        <v>12010</v>
      </c>
      <c r="C705" s="5" t="s">
        <v>41</v>
      </c>
      <c r="D705" s="5">
        <v>2</v>
      </c>
      <c r="E705" s="5">
        <v>0</v>
      </c>
      <c r="F705" s="5">
        <v>100</v>
      </c>
      <c r="G705" s="5">
        <v>6000</v>
      </c>
      <c r="H705" s="5">
        <v>5</v>
      </c>
      <c r="I705" s="5">
        <v>0</v>
      </c>
      <c r="J705" s="5" t="str">
        <f t="shared" si="13"/>
        <v>12010100</v>
      </c>
      <c r="K705" s="5">
        <v>3558</v>
      </c>
      <c r="L705" s="5">
        <v>907</v>
      </c>
      <c r="M705" s="5">
        <v>0</v>
      </c>
      <c r="N705" s="5">
        <v>0</v>
      </c>
      <c r="O705" s="2">
        <v>0</v>
      </c>
      <c r="P705" s="2">
        <v>0</v>
      </c>
      <c r="Q705" s="2">
        <v>8</v>
      </c>
      <c r="R705" s="2" t="str">
        <f>"&lt;font&gt;连续的飞剑冲击前方，总共造成攻击力的"&amp;ROUND(K705/100,1)*Q705&amp;"%+"&amp;L705*Q705&amp;"&lt;font color='ff77b713'&gt;（已满级）&lt;/font&gt;点法术伤害&lt;/font&gt;"</f>
        <v>&lt;font&gt;连续的飞剑冲击前方，总共造成攻击力的284.8%+7256&lt;font color='ff77b713'&gt;（已满级）&lt;/font&gt;点法术伤害&lt;/font&gt;</v>
      </c>
    </row>
    <row r="706" spans="1:18" x14ac:dyDescent="0.15">
      <c r="A706" s="5">
        <v>10703</v>
      </c>
      <c r="B706" s="5">
        <v>12020</v>
      </c>
      <c r="C706" s="5" t="s">
        <v>42</v>
      </c>
      <c r="D706" s="5">
        <v>2</v>
      </c>
      <c r="E706" s="5">
        <v>0</v>
      </c>
      <c r="F706" s="5">
        <v>1</v>
      </c>
      <c r="G706" s="5">
        <v>6500</v>
      </c>
      <c r="H706" s="5">
        <v>5</v>
      </c>
      <c r="I706" s="5">
        <v>0</v>
      </c>
      <c r="J706" s="5" t="str">
        <f t="shared" si="13"/>
        <v>120201</v>
      </c>
      <c r="K706" s="5">
        <v>3800</v>
      </c>
      <c r="L706" s="5">
        <v>2</v>
      </c>
      <c r="M706" s="5">
        <v>0</v>
      </c>
      <c r="N706" s="5">
        <v>0</v>
      </c>
      <c r="O706" s="2">
        <v>0</v>
      </c>
      <c r="P706" s="2">
        <v>0</v>
      </c>
      <c r="Q706" s="2">
        <v>4</v>
      </c>
      <c r="R706" s="2" t="str">
        <f>"&lt;font&gt;在周围召唤剑场，总共造成攻击力的"&amp;ROUND(K706/100,1)*Q706&amp;"%+"&amp;L706*Q706&amp;"&lt;font color='ff77b713'&gt;（下一级："&amp;ROUND(K707/100,1)*Q707&amp;"%+"&amp;L707*Q707&amp;"）&lt;/font&gt;点法术伤害，并减速敌人&lt;/font&gt;"</f>
        <v>&lt;font&gt;在周围召唤剑场，总共造成攻击力的152%+8&lt;font color='ff77b713'&gt;（下一级：152.4%+16）&lt;/font&gt;点法术伤害，并减速敌人&lt;/font&gt;</v>
      </c>
    </row>
    <row r="707" spans="1:18" x14ac:dyDescent="0.15">
      <c r="A707" s="5">
        <v>10704</v>
      </c>
      <c r="B707" s="5">
        <v>12020</v>
      </c>
      <c r="C707" s="5" t="s">
        <v>42</v>
      </c>
      <c r="D707" s="5">
        <v>2</v>
      </c>
      <c r="E707" s="5">
        <v>0</v>
      </c>
      <c r="F707" s="5">
        <v>2</v>
      </c>
      <c r="G707" s="5">
        <v>6500</v>
      </c>
      <c r="H707" s="5">
        <v>5</v>
      </c>
      <c r="I707" s="5">
        <v>0</v>
      </c>
      <c r="J707" s="5" t="str">
        <f t="shared" si="13"/>
        <v>120202</v>
      </c>
      <c r="K707" s="5">
        <v>3808</v>
      </c>
      <c r="L707" s="5">
        <v>4</v>
      </c>
      <c r="M707" s="5">
        <v>0</v>
      </c>
      <c r="N707" s="5">
        <v>0</v>
      </c>
      <c r="O707" s="2">
        <v>0</v>
      </c>
      <c r="P707" s="2">
        <v>0</v>
      </c>
      <c r="Q707" s="2">
        <v>4</v>
      </c>
      <c r="R707" s="2" t="str">
        <f t="shared" ref="R707:R770" si="15">"&lt;font&gt;在周围召唤剑场，总共造成攻击力的"&amp;ROUND(K707/100,1)*Q707&amp;"%+"&amp;L707*Q707&amp;"&lt;font color='ff77b713'&gt;（下一级："&amp;ROUND(K708/100,1)*Q708&amp;"%+"&amp;L708*Q708&amp;"）&lt;/font&gt;点法术伤害，并减速敌人&lt;/font&gt;"</f>
        <v>&lt;font&gt;在周围召唤剑场，总共造成攻击力的152.4%+16&lt;font color='ff77b713'&gt;（下一级：152.8%+20）&lt;/font&gt;点法术伤害，并减速敌人&lt;/font&gt;</v>
      </c>
    </row>
    <row r="708" spans="1:18" x14ac:dyDescent="0.15">
      <c r="A708" s="5">
        <v>10705</v>
      </c>
      <c r="B708" s="5">
        <v>12020</v>
      </c>
      <c r="C708" s="5" t="s">
        <v>42</v>
      </c>
      <c r="D708" s="5">
        <v>2</v>
      </c>
      <c r="E708" s="5">
        <v>0</v>
      </c>
      <c r="F708" s="5">
        <v>3</v>
      </c>
      <c r="G708" s="5">
        <v>6500</v>
      </c>
      <c r="H708" s="5">
        <v>5</v>
      </c>
      <c r="I708" s="5">
        <v>0</v>
      </c>
      <c r="J708" s="5" t="str">
        <f t="shared" si="13"/>
        <v>120203</v>
      </c>
      <c r="K708" s="5">
        <v>3816</v>
      </c>
      <c r="L708" s="5">
        <v>5</v>
      </c>
      <c r="M708" s="5">
        <v>0</v>
      </c>
      <c r="N708" s="5">
        <v>0</v>
      </c>
      <c r="O708" s="2">
        <v>0</v>
      </c>
      <c r="P708" s="2">
        <v>0</v>
      </c>
      <c r="Q708" s="2">
        <v>4</v>
      </c>
      <c r="R708" s="2" t="str">
        <f t="shared" si="15"/>
        <v>&lt;font&gt;在周围召唤剑场，总共造成攻击力的152.8%+20&lt;font color='ff77b713'&gt;（下一级：152.8%+28）&lt;/font&gt;点法术伤害，并减速敌人&lt;/font&gt;</v>
      </c>
    </row>
    <row r="709" spans="1:18" x14ac:dyDescent="0.15">
      <c r="A709" s="5">
        <v>10706</v>
      </c>
      <c r="B709" s="5">
        <v>12020</v>
      </c>
      <c r="C709" s="5" t="s">
        <v>42</v>
      </c>
      <c r="D709" s="5">
        <v>2</v>
      </c>
      <c r="E709" s="5">
        <v>0</v>
      </c>
      <c r="F709" s="5">
        <v>4</v>
      </c>
      <c r="G709" s="5">
        <v>6500</v>
      </c>
      <c r="H709" s="5">
        <v>5</v>
      </c>
      <c r="I709" s="5">
        <v>0</v>
      </c>
      <c r="J709" s="5" t="str">
        <f t="shared" ref="J709:J772" si="16">B709&amp;F709</f>
        <v>120204</v>
      </c>
      <c r="K709" s="5">
        <v>3824</v>
      </c>
      <c r="L709" s="5">
        <v>7</v>
      </c>
      <c r="M709" s="5">
        <v>0</v>
      </c>
      <c r="N709" s="5">
        <v>0</v>
      </c>
      <c r="O709" s="2">
        <v>0</v>
      </c>
      <c r="P709" s="2">
        <v>0</v>
      </c>
      <c r="Q709" s="2">
        <v>4</v>
      </c>
      <c r="R709" s="2" t="str">
        <f t="shared" si="15"/>
        <v>&lt;font&gt;在周围召唤剑场，总共造成攻击力的152.8%+28&lt;font color='ff77b713'&gt;（下一级：153.2%+32）&lt;/font&gt;点法术伤害，并减速敌人&lt;/font&gt;</v>
      </c>
    </row>
    <row r="710" spans="1:18" x14ac:dyDescent="0.15">
      <c r="A710" s="5">
        <v>10707</v>
      </c>
      <c r="B710" s="5">
        <v>12020</v>
      </c>
      <c r="C710" s="5" t="s">
        <v>42</v>
      </c>
      <c r="D710" s="5">
        <v>2</v>
      </c>
      <c r="E710" s="5">
        <v>0</v>
      </c>
      <c r="F710" s="5">
        <v>5</v>
      </c>
      <c r="G710" s="5">
        <v>6500</v>
      </c>
      <c r="H710" s="5">
        <v>5</v>
      </c>
      <c r="I710" s="5">
        <v>0</v>
      </c>
      <c r="J710" s="5" t="str">
        <f t="shared" si="16"/>
        <v>120205</v>
      </c>
      <c r="K710" s="5">
        <v>3832</v>
      </c>
      <c r="L710" s="5">
        <v>8</v>
      </c>
      <c r="M710" s="5">
        <v>0</v>
      </c>
      <c r="N710" s="5">
        <v>0</v>
      </c>
      <c r="O710" s="2">
        <v>0</v>
      </c>
      <c r="P710" s="2">
        <v>0</v>
      </c>
      <c r="Q710" s="2">
        <v>4</v>
      </c>
      <c r="R710" s="2" t="str">
        <f t="shared" si="15"/>
        <v>&lt;font&gt;在周围召唤剑场，总共造成攻击力的153.2%+32&lt;font color='ff77b713'&gt;（下一级：153.6%+40）&lt;/font&gt;点法术伤害，并减速敌人&lt;/font&gt;</v>
      </c>
    </row>
    <row r="711" spans="1:18" x14ac:dyDescent="0.15">
      <c r="A711" s="5">
        <v>10708</v>
      </c>
      <c r="B711" s="5">
        <v>12020</v>
      </c>
      <c r="C711" s="5" t="s">
        <v>42</v>
      </c>
      <c r="D711" s="5">
        <v>2</v>
      </c>
      <c r="E711" s="5">
        <v>0</v>
      </c>
      <c r="F711" s="5">
        <v>6</v>
      </c>
      <c r="G711" s="5">
        <v>6500</v>
      </c>
      <c r="H711" s="5">
        <v>5</v>
      </c>
      <c r="I711" s="5">
        <v>0</v>
      </c>
      <c r="J711" s="5" t="str">
        <f t="shared" si="16"/>
        <v>120206</v>
      </c>
      <c r="K711" s="5">
        <v>3840</v>
      </c>
      <c r="L711" s="5">
        <v>10</v>
      </c>
      <c r="M711" s="5">
        <v>0</v>
      </c>
      <c r="N711" s="5">
        <v>0</v>
      </c>
      <c r="O711" s="2">
        <v>0</v>
      </c>
      <c r="P711" s="2">
        <v>0</v>
      </c>
      <c r="Q711" s="2">
        <v>4</v>
      </c>
      <c r="R711" s="2" t="str">
        <f t="shared" si="15"/>
        <v>&lt;font&gt;在周围召唤剑场，总共造成攻击力的153.6%+40&lt;font color='ff77b713'&gt;（下一级：154%+48）&lt;/font&gt;点法术伤害，并减速敌人&lt;/font&gt;</v>
      </c>
    </row>
    <row r="712" spans="1:18" x14ac:dyDescent="0.15">
      <c r="A712" s="5">
        <v>10709</v>
      </c>
      <c r="B712" s="5">
        <v>12020</v>
      </c>
      <c r="C712" s="5" t="s">
        <v>42</v>
      </c>
      <c r="D712" s="5">
        <v>2</v>
      </c>
      <c r="E712" s="5">
        <v>0</v>
      </c>
      <c r="F712" s="5">
        <v>7</v>
      </c>
      <c r="G712" s="5">
        <v>6500</v>
      </c>
      <c r="H712" s="5">
        <v>5</v>
      </c>
      <c r="I712" s="5">
        <v>0</v>
      </c>
      <c r="J712" s="5" t="str">
        <f t="shared" si="16"/>
        <v>120207</v>
      </c>
      <c r="K712" s="5">
        <v>3848</v>
      </c>
      <c r="L712" s="5">
        <v>12</v>
      </c>
      <c r="M712" s="5">
        <v>0</v>
      </c>
      <c r="N712" s="5">
        <v>0</v>
      </c>
      <c r="O712" s="2">
        <v>0</v>
      </c>
      <c r="P712" s="2">
        <v>0</v>
      </c>
      <c r="Q712" s="2">
        <v>4</v>
      </c>
      <c r="R712" s="2" t="str">
        <f t="shared" si="15"/>
        <v>&lt;font&gt;在周围召唤剑场，总共造成攻击力的154%+48&lt;font color='ff77b713'&gt;（下一级：154.4%+56）&lt;/font&gt;点法术伤害，并减速敌人&lt;/font&gt;</v>
      </c>
    </row>
    <row r="713" spans="1:18" x14ac:dyDescent="0.15">
      <c r="A713" s="5">
        <v>10710</v>
      </c>
      <c r="B713" s="5">
        <v>12020</v>
      </c>
      <c r="C713" s="5" t="s">
        <v>42</v>
      </c>
      <c r="D713" s="5">
        <v>2</v>
      </c>
      <c r="E713" s="5">
        <v>0</v>
      </c>
      <c r="F713" s="5">
        <v>8</v>
      </c>
      <c r="G713" s="5">
        <v>6500</v>
      </c>
      <c r="H713" s="5">
        <v>5</v>
      </c>
      <c r="I713" s="5">
        <v>0</v>
      </c>
      <c r="J713" s="5" t="str">
        <f t="shared" si="16"/>
        <v>120208</v>
      </c>
      <c r="K713" s="5">
        <v>3857</v>
      </c>
      <c r="L713" s="5">
        <v>14</v>
      </c>
      <c r="M713" s="5">
        <v>0</v>
      </c>
      <c r="N713" s="5">
        <v>0</v>
      </c>
      <c r="O713" s="2">
        <v>0</v>
      </c>
      <c r="P713" s="2">
        <v>0</v>
      </c>
      <c r="Q713" s="2">
        <v>4</v>
      </c>
      <c r="R713" s="2" t="str">
        <f t="shared" si="15"/>
        <v>&lt;font&gt;在周围召唤剑场，总共造成攻击力的154.4%+56&lt;font color='ff77b713'&gt;（下一级：154.8%+64）&lt;/font&gt;点法术伤害，并减速敌人&lt;/font&gt;</v>
      </c>
    </row>
    <row r="714" spans="1:18" x14ac:dyDescent="0.15">
      <c r="A714" s="5">
        <v>10711</v>
      </c>
      <c r="B714" s="5">
        <v>12020</v>
      </c>
      <c r="C714" s="5" t="s">
        <v>42</v>
      </c>
      <c r="D714" s="5">
        <v>2</v>
      </c>
      <c r="E714" s="5">
        <v>0</v>
      </c>
      <c r="F714" s="5">
        <v>9</v>
      </c>
      <c r="G714" s="5">
        <v>6500</v>
      </c>
      <c r="H714" s="5">
        <v>5</v>
      </c>
      <c r="I714" s="5">
        <v>0</v>
      </c>
      <c r="J714" s="5" t="str">
        <f t="shared" si="16"/>
        <v>120209</v>
      </c>
      <c r="K714" s="5">
        <v>3865</v>
      </c>
      <c r="L714" s="5">
        <v>16</v>
      </c>
      <c r="M714" s="5">
        <v>0</v>
      </c>
      <c r="N714" s="5">
        <v>0</v>
      </c>
      <c r="O714" s="2">
        <v>0</v>
      </c>
      <c r="P714" s="2">
        <v>0</v>
      </c>
      <c r="Q714" s="2">
        <v>4</v>
      </c>
      <c r="R714" s="2" t="str">
        <f t="shared" si="15"/>
        <v>&lt;font&gt;在周围召唤剑场，总共造成攻击力的154.8%+64&lt;font color='ff77b713'&gt;（下一级：154.8%+72）&lt;/font&gt;点法术伤害，并减速敌人&lt;/font&gt;</v>
      </c>
    </row>
    <row r="715" spans="1:18" x14ac:dyDescent="0.15">
      <c r="A715" s="5">
        <v>10712</v>
      </c>
      <c r="B715" s="5">
        <v>12020</v>
      </c>
      <c r="C715" s="5" t="s">
        <v>42</v>
      </c>
      <c r="D715" s="5">
        <v>2</v>
      </c>
      <c r="E715" s="5">
        <v>0</v>
      </c>
      <c r="F715" s="5">
        <v>10</v>
      </c>
      <c r="G715" s="5">
        <v>6500</v>
      </c>
      <c r="H715" s="5">
        <v>5</v>
      </c>
      <c r="I715" s="5">
        <v>0</v>
      </c>
      <c r="J715" s="5" t="str">
        <f t="shared" si="16"/>
        <v>1202010</v>
      </c>
      <c r="K715" s="5">
        <v>3873</v>
      </c>
      <c r="L715" s="5">
        <v>18</v>
      </c>
      <c r="M715" s="5">
        <v>0</v>
      </c>
      <c r="N715" s="5">
        <v>0</v>
      </c>
      <c r="O715" s="2">
        <v>0</v>
      </c>
      <c r="P715" s="2">
        <v>0</v>
      </c>
      <c r="Q715" s="2">
        <v>4</v>
      </c>
      <c r="R715" s="2" t="str">
        <f t="shared" si="15"/>
        <v>&lt;font&gt;在周围召唤剑场，总共造成攻击力的154.8%+72&lt;font color='ff77b713'&gt;（下一级：155.2%+80）&lt;/font&gt;点法术伤害，并减速敌人&lt;/font&gt;</v>
      </c>
    </row>
    <row r="716" spans="1:18" x14ac:dyDescent="0.15">
      <c r="A716" s="5">
        <v>10713</v>
      </c>
      <c r="B716" s="5">
        <v>12020</v>
      </c>
      <c r="C716" s="5" t="s">
        <v>42</v>
      </c>
      <c r="D716" s="5">
        <v>2</v>
      </c>
      <c r="E716" s="5">
        <v>0</v>
      </c>
      <c r="F716" s="5">
        <v>11</v>
      </c>
      <c r="G716" s="5">
        <v>6500</v>
      </c>
      <c r="H716" s="5">
        <v>5</v>
      </c>
      <c r="I716" s="5">
        <v>0</v>
      </c>
      <c r="J716" s="5" t="str">
        <f t="shared" si="16"/>
        <v>1202011</v>
      </c>
      <c r="K716" s="5">
        <v>3881</v>
      </c>
      <c r="L716" s="5">
        <v>20</v>
      </c>
      <c r="M716" s="5">
        <v>0</v>
      </c>
      <c r="N716" s="5">
        <v>0</v>
      </c>
      <c r="O716" s="2">
        <v>0</v>
      </c>
      <c r="P716" s="2">
        <v>0</v>
      </c>
      <c r="Q716" s="2">
        <v>4</v>
      </c>
      <c r="R716" s="2" t="str">
        <f t="shared" si="15"/>
        <v>&lt;font&gt;在周围召唤剑场，总共造成攻击力的155.2%+80&lt;font color='ff77b713'&gt;（下一级：155.6%+92）&lt;/font&gt;点法术伤害，并减速敌人&lt;/font&gt;</v>
      </c>
    </row>
    <row r="717" spans="1:18" x14ac:dyDescent="0.15">
      <c r="A717" s="5">
        <v>10714</v>
      </c>
      <c r="B717" s="5">
        <v>12020</v>
      </c>
      <c r="C717" s="5" t="s">
        <v>42</v>
      </c>
      <c r="D717" s="5">
        <v>2</v>
      </c>
      <c r="E717" s="5">
        <v>0</v>
      </c>
      <c r="F717" s="5">
        <v>12</v>
      </c>
      <c r="G717" s="5">
        <v>6500</v>
      </c>
      <c r="H717" s="5">
        <v>5</v>
      </c>
      <c r="I717" s="5">
        <v>0</v>
      </c>
      <c r="J717" s="5" t="str">
        <f t="shared" si="16"/>
        <v>1202012</v>
      </c>
      <c r="K717" s="5">
        <v>3889</v>
      </c>
      <c r="L717" s="5">
        <v>23</v>
      </c>
      <c r="M717" s="5">
        <v>0</v>
      </c>
      <c r="N717" s="5">
        <v>0</v>
      </c>
      <c r="O717" s="2">
        <v>0</v>
      </c>
      <c r="P717" s="2">
        <v>0</v>
      </c>
      <c r="Q717" s="2">
        <v>4</v>
      </c>
      <c r="R717" s="2" t="str">
        <f t="shared" si="15"/>
        <v>&lt;font&gt;在周围召唤剑场，总共造成攻击力的155.6%+92&lt;font color='ff77b713'&gt;（下一级：156%+100）&lt;/font&gt;点法术伤害，并减速敌人&lt;/font&gt;</v>
      </c>
    </row>
    <row r="718" spans="1:18" x14ac:dyDescent="0.15">
      <c r="A718" s="5">
        <v>10715</v>
      </c>
      <c r="B718" s="5">
        <v>12020</v>
      </c>
      <c r="C718" s="5" t="s">
        <v>42</v>
      </c>
      <c r="D718" s="5">
        <v>2</v>
      </c>
      <c r="E718" s="5">
        <v>0</v>
      </c>
      <c r="F718" s="5">
        <v>13</v>
      </c>
      <c r="G718" s="5">
        <v>6500</v>
      </c>
      <c r="H718" s="5">
        <v>5</v>
      </c>
      <c r="I718" s="5">
        <v>0</v>
      </c>
      <c r="J718" s="5" t="str">
        <f t="shared" si="16"/>
        <v>1202013</v>
      </c>
      <c r="K718" s="5">
        <v>3897</v>
      </c>
      <c r="L718" s="5">
        <v>25</v>
      </c>
      <c r="M718" s="5">
        <v>0</v>
      </c>
      <c r="N718" s="5">
        <v>0</v>
      </c>
      <c r="O718" s="2">
        <v>0</v>
      </c>
      <c r="P718" s="2">
        <v>0</v>
      </c>
      <c r="Q718" s="2">
        <v>4</v>
      </c>
      <c r="R718" s="2" t="str">
        <f t="shared" si="15"/>
        <v>&lt;font&gt;在周围召唤剑场，总共造成攻击力的156%+100&lt;font color='ff77b713'&gt;（下一级：156.4%+112）&lt;/font&gt;点法术伤害，并减速敌人&lt;/font&gt;</v>
      </c>
    </row>
    <row r="719" spans="1:18" x14ac:dyDescent="0.15">
      <c r="A719" s="5">
        <v>10716</v>
      </c>
      <c r="B719" s="5">
        <v>12020</v>
      </c>
      <c r="C719" s="5" t="s">
        <v>42</v>
      </c>
      <c r="D719" s="5">
        <v>2</v>
      </c>
      <c r="E719" s="5">
        <v>0</v>
      </c>
      <c r="F719" s="5">
        <v>14</v>
      </c>
      <c r="G719" s="5">
        <v>6500</v>
      </c>
      <c r="H719" s="5">
        <v>5</v>
      </c>
      <c r="I719" s="5">
        <v>0</v>
      </c>
      <c r="J719" s="5" t="str">
        <f t="shared" si="16"/>
        <v>1202014</v>
      </c>
      <c r="K719" s="5">
        <v>3906</v>
      </c>
      <c r="L719" s="5">
        <v>28</v>
      </c>
      <c r="M719" s="5">
        <v>0</v>
      </c>
      <c r="N719" s="5">
        <v>0</v>
      </c>
      <c r="O719" s="2">
        <v>0</v>
      </c>
      <c r="P719" s="2">
        <v>0</v>
      </c>
      <c r="Q719" s="2">
        <v>4</v>
      </c>
      <c r="R719" s="2" t="str">
        <f t="shared" si="15"/>
        <v>&lt;font&gt;在周围召唤剑场，总共造成攻击力的156.4%+112&lt;font color='ff77b713'&gt;（下一级：156.4%+124）&lt;/font&gt;点法术伤害，并减速敌人&lt;/font&gt;</v>
      </c>
    </row>
    <row r="720" spans="1:18" x14ac:dyDescent="0.15">
      <c r="A720" s="5">
        <v>10717</v>
      </c>
      <c r="B720" s="5">
        <v>12020</v>
      </c>
      <c r="C720" s="5" t="s">
        <v>42</v>
      </c>
      <c r="D720" s="5">
        <v>2</v>
      </c>
      <c r="E720" s="5">
        <v>0</v>
      </c>
      <c r="F720" s="5">
        <v>15</v>
      </c>
      <c r="G720" s="5">
        <v>6500</v>
      </c>
      <c r="H720" s="5">
        <v>5</v>
      </c>
      <c r="I720" s="5">
        <v>0</v>
      </c>
      <c r="J720" s="5" t="str">
        <f t="shared" si="16"/>
        <v>1202015</v>
      </c>
      <c r="K720" s="5">
        <v>3914</v>
      </c>
      <c r="L720" s="5">
        <v>31</v>
      </c>
      <c r="M720" s="5">
        <v>0</v>
      </c>
      <c r="N720" s="5">
        <v>0</v>
      </c>
      <c r="O720" s="2">
        <v>0</v>
      </c>
      <c r="P720" s="2">
        <v>0</v>
      </c>
      <c r="Q720" s="2">
        <v>4</v>
      </c>
      <c r="R720" s="2" t="str">
        <f t="shared" si="15"/>
        <v>&lt;font&gt;在周围召唤剑场，总共造成攻击力的156.4%+124&lt;font color='ff77b713'&gt;（下一级：156.8%+132）&lt;/font&gt;点法术伤害，并减速敌人&lt;/font&gt;</v>
      </c>
    </row>
    <row r="721" spans="1:18" x14ac:dyDescent="0.15">
      <c r="A721" s="5">
        <v>10718</v>
      </c>
      <c r="B721" s="5">
        <v>12020</v>
      </c>
      <c r="C721" s="5" t="s">
        <v>42</v>
      </c>
      <c r="D721" s="5">
        <v>2</v>
      </c>
      <c r="E721" s="5">
        <v>0</v>
      </c>
      <c r="F721" s="5">
        <v>16</v>
      </c>
      <c r="G721" s="5">
        <v>6500</v>
      </c>
      <c r="H721" s="5">
        <v>5</v>
      </c>
      <c r="I721" s="5">
        <v>0</v>
      </c>
      <c r="J721" s="5" t="str">
        <f t="shared" si="16"/>
        <v>1202016</v>
      </c>
      <c r="K721" s="5">
        <v>3922</v>
      </c>
      <c r="L721" s="5">
        <v>33</v>
      </c>
      <c r="M721" s="5">
        <v>0</v>
      </c>
      <c r="N721" s="5">
        <v>0</v>
      </c>
      <c r="O721" s="2">
        <v>0</v>
      </c>
      <c r="P721" s="2">
        <v>0</v>
      </c>
      <c r="Q721" s="2">
        <v>4</v>
      </c>
      <c r="R721" s="2" t="str">
        <f t="shared" si="15"/>
        <v>&lt;font&gt;在周围召唤剑场，总共造成攻击力的156.8%+132&lt;font color='ff77b713'&gt;（下一级：157.2%+144）&lt;/font&gt;点法术伤害，并减速敌人&lt;/font&gt;</v>
      </c>
    </row>
    <row r="722" spans="1:18" x14ac:dyDescent="0.15">
      <c r="A722" s="5">
        <v>10719</v>
      </c>
      <c r="B722" s="5">
        <v>12020</v>
      </c>
      <c r="C722" s="5" t="s">
        <v>42</v>
      </c>
      <c r="D722" s="5">
        <v>2</v>
      </c>
      <c r="E722" s="5">
        <v>0</v>
      </c>
      <c r="F722" s="5">
        <v>17</v>
      </c>
      <c r="G722" s="5">
        <v>6500</v>
      </c>
      <c r="H722" s="5">
        <v>5</v>
      </c>
      <c r="I722" s="5">
        <v>0</v>
      </c>
      <c r="J722" s="5" t="str">
        <f t="shared" si="16"/>
        <v>1202017</v>
      </c>
      <c r="K722" s="5">
        <v>3930</v>
      </c>
      <c r="L722" s="5">
        <v>36</v>
      </c>
      <c r="M722" s="5">
        <v>0</v>
      </c>
      <c r="N722" s="5">
        <v>0</v>
      </c>
      <c r="O722" s="2">
        <v>0</v>
      </c>
      <c r="P722" s="2">
        <v>0</v>
      </c>
      <c r="Q722" s="2">
        <v>4</v>
      </c>
      <c r="R722" s="2" t="str">
        <f t="shared" si="15"/>
        <v>&lt;font&gt;在周围召唤剑场，总共造成攻击力的157.2%+144&lt;font color='ff77b713'&gt;（下一级：157.6%+160）&lt;/font&gt;点法术伤害，并减速敌人&lt;/font&gt;</v>
      </c>
    </row>
    <row r="723" spans="1:18" x14ac:dyDescent="0.15">
      <c r="A723" s="5">
        <v>10720</v>
      </c>
      <c r="B723" s="5">
        <v>12020</v>
      </c>
      <c r="C723" s="5" t="s">
        <v>42</v>
      </c>
      <c r="D723" s="5">
        <v>2</v>
      </c>
      <c r="E723" s="5">
        <v>0</v>
      </c>
      <c r="F723" s="5">
        <v>18</v>
      </c>
      <c r="G723" s="5">
        <v>6500</v>
      </c>
      <c r="H723" s="5">
        <v>5</v>
      </c>
      <c r="I723" s="5">
        <v>0</v>
      </c>
      <c r="J723" s="5" t="str">
        <f t="shared" si="16"/>
        <v>1202018</v>
      </c>
      <c r="K723" s="5">
        <v>3938</v>
      </c>
      <c r="L723" s="5">
        <v>40</v>
      </c>
      <c r="M723" s="5">
        <v>0</v>
      </c>
      <c r="N723" s="5">
        <v>0</v>
      </c>
      <c r="O723" s="2">
        <v>0</v>
      </c>
      <c r="P723" s="2">
        <v>0</v>
      </c>
      <c r="Q723" s="2">
        <v>4</v>
      </c>
      <c r="R723" s="2" t="str">
        <f t="shared" si="15"/>
        <v>&lt;font&gt;在周围召唤剑场，总共造成攻击力的157.6%+160&lt;font color='ff77b713'&gt;（下一级：158%+172）&lt;/font&gt;点法术伤害，并减速敌人&lt;/font&gt;</v>
      </c>
    </row>
    <row r="724" spans="1:18" x14ac:dyDescent="0.15">
      <c r="A724" s="5">
        <v>10721</v>
      </c>
      <c r="B724" s="5">
        <v>12020</v>
      </c>
      <c r="C724" s="5" t="s">
        <v>42</v>
      </c>
      <c r="D724" s="5">
        <v>2</v>
      </c>
      <c r="E724" s="5">
        <v>0</v>
      </c>
      <c r="F724" s="5">
        <v>19</v>
      </c>
      <c r="G724" s="5">
        <v>6500</v>
      </c>
      <c r="H724" s="5">
        <v>5</v>
      </c>
      <c r="I724" s="5">
        <v>0</v>
      </c>
      <c r="J724" s="5" t="str">
        <f t="shared" si="16"/>
        <v>1202019</v>
      </c>
      <c r="K724" s="5">
        <v>3946</v>
      </c>
      <c r="L724" s="5">
        <v>43</v>
      </c>
      <c r="M724" s="5">
        <v>0</v>
      </c>
      <c r="N724" s="5">
        <v>0</v>
      </c>
      <c r="O724" s="2">
        <v>0</v>
      </c>
      <c r="P724" s="2">
        <v>0</v>
      </c>
      <c r="Q724" s="2">
        <v>4</v>
      </c>
      <c r="R724" s="2" t="str">
        <f t="shared" si="15"/>
        <v>&lt;font&gt;在周围召唤剑场，总共造成攻击力的158%+172&lt;font color='ff77b713'&gt;（下一级：158.4%+184）&lt;/font&gt;点法术伤害，并减速敌人&lt;/font&gt;</v>
      </c>
    </row>
    <row r="725" spans="1:18" x14ac:dyDescent="0.15">
      <c r="A725" s="5">
        <v>10722</v>
      </c>
      <c r="B725" s="5">
        <v>12020</v>
      </c>
      <c r="C725" s="5" t="s">
        <v>42</v>
      </c>
      <c r="D725" s="5">
        <v>2</v>
      </c>
      <c r="E725" s="5">
        <v>0</v>
      </c>
      <c r="F725" s="5">
        <v>20</v>
      </c>
      <c r="G725" s="5">
        <v>6500</v>
      </c>
      <c r="H725" s="5">
        <v>5</v>
      </c>
      <c r="I725" s="5">
        <v>0</v>
      </c>
      <c r="J725" s="5" t="str">
        <f t="shared" si="16"/>
        <v>1202020</v>
      </c>
      <c r="K725" s="5">
        <v>3955</v>
      </c>
      <c r="L725" s="5">
        <v>46</v>
      </c>
      <c r="M725" s="5">
        <v>0</v>
      </c>
      <c r="N725" s="5">
        <v>0</v>
      </c>
      <c r="O725" s="2">
        <v>0</v>
      </c>
      <c r="P725" s="2">
        <v>0</v>
      </c>
      <c r="Q725" s="2">
        <v>4</v>
      </c>
      <c r="R725" s="2" t="str">
        <f t="shared" si="15"/>
        <v>&lt;font&gt;在周围召唤剑场，总共造成攻击力的158.4%+184&lt;font color='ff77b713'&gt;（下一级：158.4%+200）&lt;/font&gt;点法术伤害，并减速敌人&lt;/font&gt;</v>
      </c>
    </row>
    <row r="726" spans="1:18" x14ac:dyDescent="0.15">
      <c r="A726" s="5">
        <v>10723</v>
      </c>
      <c r="B726" s="5">
        <v>12020</v>
      </c>
      <c r="C726" s="5" t="s">
        <v>42</v>
      </c>
      <c r="D726" s="5">
        <v>2</v>
      </c>
      <c r="E726" s="5">
        <v>0</v>
      </c>
      <c r="F726" s="5">
        <v>21</v>
      </c>
      <c r="G726" s="5">
        <v>6500</v>
      </c>
      <c r="H726" s="5">
        <v>5</v>
      </c>
      <c r="I726" s="5">
        <v>0</v>
      </c>
      <c r="J726" s="5" t="str">
        <f t="shared" si="16"/>
        <v>1202021</v>
      </c>
      <c r="K726" s="5">
        <v>3963</v>
      </c>
      <c r="L726" s="5">
        <v>50</v>
      </c>
      <c r="M726" s="5">
        <v>0</v>
      </c>
      <c r="N726" s="5">
        <v>0</v>
      </c>
      <c r="O726" s="2">
        <v>0</v>
      </c>
      <c r="P726" s="2">
        <v>0</v>
      </c>
      <c r="Q726" s="2">
        <v>4</v>
      </c>
      <c r="R726" s="2" t="str">
        <f t="shared" si="15"/>
        <v>&lt;font&gt;在周围召唤剑场，总共造成攻击力的158.4%+200&lt;font color='ff77b713'&gt;（下一级：158.8%+216）&lt;/font&gt;点法术伤害，并减速敌人&lt;/font&gt;</v>
      </c>
    </row>
    <row r="727" spans="1:18" x14ac:dyDescent="0.15">
      <c r="A727" s="5">
        <v>10724</v>
      </c>
      <c r="B727" s="5">
        <v>12020</v>
      </c>
      <c r="C727" s="5" t="s">
        <v>42</v>
      </c>
      <c r="D727" s="5">
        <v>2</v>
      </c>
      <c r="E727" s="5">
        <v>0</v>
      </c>
      <c r="F727" s="5">
        <v>22</v>
      </c>
      <c r="G727" s="5">
        <v>6500</v>
      </c>
      <c r="H727" s="5">
        <v>5</v>
      </c>
      <c r="I727" s="5">
        <v>0</v>
      </c>
      <c r="J727" s="5" t="str">
        <f t="shared" si="16"/>
        <v>1202022</v>
      </c>
      <c r="K727" s="5">
        <v>3971</v>
      </c>
      <c r="L727" s="5">
        <v>54</v>
      </c>
      <c r="M727" s="5">
        <v>0</v>
      </c>
      <c r="N727" s="5">
        <v>0</v>
      </c>
      <c r="O727" s="2">
        <v>0</v>
      </c>
      <c r="P727" s="2">
        <v>0</v>
      </c>
      <c r="Q727" s="2">
        <v>4</v>
      </c>
      <c r="R727" s="2" t="str">
        <f t="shared" si="15"/>
        <v>&lt;font&gt;在周围召唤剑场，总共造成攻击力的158.8%+216&lt;font color='ff77b713'&gt;（下一级：159.2%+232）&lt;/font&gt;点法术伤害，并减速敌人&lt;/font&gt;</v>
      </c>
    </row>
    <row r="728" spans="1:18" x14ac:dyDescent="0.15">
      <c r="A728" s="5">
        <v>10725</v>
      </c>
      <c r="B728" s="5">
        <v>12020</v>
      </c>
      <c r="C728" s="5" t="s">
        <v>42</v>
      </c>
      <c r="D728" s="5">
        <v>2</v>
      </c>
      <c r="E728" s="5">
        <v>0</v>
      </c>
      <c r="F728" s="5">
        <v>23</v>
      </c>
      <c r="G728" s="5">
        <v>6500</v>
      </c>
      <c r="H728" s="5">
        <v>5</v>
      </c>
      <c r="I728" s="5">
        <v>0</v>
      </c>
      <c r="J728" s="5" t="str">
        <f t="shared" si="16"/>
        <v>1202023</v>
      </c>
      <c r="K728" s="5">
        <v>3979</v>
      </c>
      <c r="L728" s="5">
        <v>58</v>
      </c>
      <c r="M728" s="5">
        <v>0</v>
      </c>
      <c r="N728" s="5">
        <v>0</v>
      </c>
      <c r="O728" s="2">
        <v>0</v>
      </c>
      <c r="P728" s="2">
        <v>0</v>
      </c>
      <c r="Q728" s="2">
        <v>4</v>
      </c>
      <c r="R728" s="2" t="str">
        <f t="shared" si="15"/>
        <v>&lt;font&gt;在周围召唤剑场，总共造成攻击力的159.2%+232&lt;font color='ff77b713'&gt;（下一级：159.6%+248）&lt;/font&gt;点法术伤害，并减速敌人&lt;/font&gt;</v>
      </c>
    </row>
    <row r="729" spans="1:18" x14ac:dyDescent="0.15">
      <c r="A729" s="5">
        <v>10726</v>
      </c>
      <c r="B729" s="5">
        <v>12020</v>
      </c>
      <c r="C729" s="5" t="s">
        <v>42</v>
      </c>
      <c r="D729" s="5">
        <v>2</v>
      </c>
      <c r="E729" s="5">
        <v>0</v>
      </c>
      <c r="F729" s="5">
        <v>24</v>
      </c>
      <c r="G729" s="5">
        <v>6500</v>
      </c>
      <c r="H729" s="5">
        <v>5</v>
      </c>
      <c r="I729" s="5">
        <v>0</v>
      </c>
      <c r="J729" s="5" t="str">
        <f t="shared" si="16"/>
        <v>1202024</v>
      </c>
      <c r="K729" s="5">
        <v>3987</v>
      </c>
      <c r="L729" s="5">
        <v>62</v>
      </c>
      <c r="M729" s="5">
        <v>0</v>
      </c>
      <c r="N729" s="5">
        <v>0</v>
      </c>
      <c r="O729" s="2">
        <v>0</v>
      </c>
      <c r="P729" s="2">
        <v>0</v>
      </c>
      <c r="Q729" s="2">
        <v>4</v>
      </c>
      <c r="R729" s="2" t="str">
        <f t="shared" si="15"/>
        <v>&lt;font&gt;在周围召唤剑场，总共造成攻击力的159.6%+248&lt;font color='ff77b713'&gt;（下一级：160%+264）&lt;/font&gt;点法术伤害，并减速敌人&lt;/font&gt;</v>
      </c>
    </row>
    <row r="730" spans="1:18" x14ac:dyDescent="0.15">
      <c r="A730" s="5">
        <v>10727</v>
      </c>
      <c r="B730" s="5">
        <v>12020</v>
      </c>
      <c r="C730" s="5" t="s">
        <v>42</v>
      </c>
      <c r="D730" s="5">
        <v>2</v>
      </c>
      <c r="E730" s="5">
        <v>0</v>
      </c>
      <c r="F730" s="5">
        <v>25</v>
      </c>
      <c r="G730" s="5">
        <v>6500</v>
      </c>
      <c r="H730" s="5">
        <v>5</v>
      </c>
      <c r="I730" s="5">
        <v>0</v>
      </c>
      <c r="J730" s="5" t="str">
        <f t="shared" si="16"/>
        <v>1202025</v>
      </c>
      <c r="K730" s="5">
        <v>3995</v>
      </c>
      <c r="L730" s="5">
        <v>66</v>
      </c>
      <c r="M730" s="5">
        <v>0</v>
      </c>
      <c r="N730" s="5">
        <v>0</v>
      </c>
      <c r="O730" s="2">
        <v>0</v>
      </c>
      <c r="P730" s="2">
        <v>0</v>
      </c>
      <c r="Q730" s="2">
        <v>4</v>
      </c>
      <c r="R730" s="2" t="str">
        <f t="shared" si="15"/>
        <v>&lt;font&gt;在周围召唤剑场，总共造成攻击力的160%+264&lt;font color='ff77b713'&gt;（下一级：160%+280）&lt;/font&gt;点法术伤害，并减速敌人&lt;/font&gt;</v>
      </c>
    </row>
    <row r="731" spans="1:18" x14ac:dyDescent="0.15">
      <c r="A731" s="5">
        <v>10728</v>
      </c>
      <c r="B731" s="5">
        <v>12020</v>
      </c>
      <c r="C731" s="5" t="s">
        <v>42</v>
      </c>
      <c r="D731" s="5">
        <v>2</v>
      </c>
      <c r="E731" s="5">
        <v>0</v>
      </c>
      <c r="F731" s="5">
        <v>26</v>
      </c>
      <c r="G731" s="5">
        <v>6500</v>
      </c>
      <c r="H731" s="5">
        <v>5</v>
      </c>
      <c r="I731" s="5">
        <v>0</v>
      </c>
      <c r="J731" s="5" t="str">
        <f t="shared" si="16"/>
        <v>1202026</v>
      </c>
      <c r="K731" s="5">
        <v>4004</v>
      </c>
      <c r="L731" s="5">
        <v>70</v>
      </c>
      <c r="M731" s="5">
        <v>0</v>
      </c>
      <c r="N731" s="5">
        <v>0</v>
      </c>
      <c r="O731" s="2">
        <v>0</v>
      </c>
      <c r="P731" s="2">
        <v>0</v>
      </c>
      <c r="Q731" s="2">
        <v>4</v>
      </c>
      <c r="R731" s="2" t="str">
        <f t="shared" si="15"/>
        <v>&lt;font&gt;在周围召唤剑场，总共造成攻击力的160%+280&lt;font color='ff77b713'&gt;（下一级：160.4%+300）&lt;/font&gt;点法术伤害，并减速敌人&lt;/font&gt;</v>
      </c>
    </row>
    <row r="732" spans="1:18" x14ac:dyDescent="0.15">
      <c r="A732" s="5">
        <v>10729</v>
      </c>
      <c r="B732" s="5">
        <v>12020</v>
      </c>
      <c r="C732" s="5" t="s">
        <v>42</v>
      </c>
      <c r="D732" s="5">
        <v>2</v>
      </c>
      <c r="E732" s="5">
        <v>0</v>
      </c>
      <c r="F732" s="5">
        <v>27</v>
      </c>
      <c r="G732" s="5">
        <v>6500</v>
      </c>
      <c r="H732" s="5">
        <v>5</v>
      </c>
      <c r="I732" s="5">
        <v>0</v>
      </c>
      <c r="J732" s="5" t="str">
        <f t="shared" si="16"/>
        <v>1202027</v>
      </c>
      <c r="K732" s="5">
        <v>4012</v>
      </c>
      <c r="L732" s="5">
        <v>75</v>
      </c>
      <c r="M732" s="5">
        <v>0</v>
      </c>
      <c r="N732" s="5">
        <v>0</v>
      </c>
      <c r="O732" s="2">
        <v>0</v>
      </c>
      <c r="P732" s="2">
        <v>0</v>
      </c>
      <c r="Q732" s="2">
        <v>4</v>
      </c>
      <c r="R732" s="2" t="str">
        <f t="shared" si="15"/>
        <v>&lt;font&gt;在周围召唤剑场，总共造成攻击力的160.4%+300&lt;font color='ff77b713'&gt;（下一级：160.8%+320）&lt;/font&gt;点法术伤害，并减速敌人&lt;/font&gt;</v>
      </c>
    </row>
    <row r="733" spans="1:18" x14ac:dyDescent="0.15">
      <c r="A733" s="5">
        <v>10730</v>
      </c>
      <c r="B733" s="5">
        <v>12020</v>
      </c>
      <c r="C733" s="5" t="s">
        <v>42</v>
      </c>
      <c r="D733" s="5">
        <v>2</v>
      </c>
      <c r="E733" s="5">
        <v>0</v>
      </c>
      <c r="F733" s="5">
        <v>28</v>
      </c>
      <c r="G733" s="5">
        <v>6500</v>
      </c>
      <c r="H733" s="5">
        <v>5</v>
      </c>
      <c r="I733" s="5">
        <v>0</v>
      </c>
      <c r="J733" s="5" t="str">
        <f t="shared" si="16"/>
        <v>1202028</v>
      </c>
      <c r="K733" s="5">
        <v>4020</v>
      </c>
      <c r="L733" s="5">
        <v>80</v>
      </c>
      <c r="M733" s="5">
        <v>0</v>
      </c>
      <c r="N733" s="5">
        <v>0</v>
      </c>
      <c r="O733" s="2">
        <v>0</v>
      </c>
      <c r="P733" s="2">
        <v>0</v>
      </c>
      <c r="Q733" s="2">
        <v>4</v>
      </c>
      <c r="R733" s="2" t="str">
        <f t="shared" si="15"/>
        <v>&lt;font&gt;在周围召唤剑场，总共造成攻击力的160.8%+320&lt;font color='ff77b713'&gt;（下一级：161.2%+340）&lt;/font&gt;点法术伤害，并减速敌人&lt;/font&gt;</v>
      </c>
    </row>
    <row r="734" spans="1:18" x14ac:dyDescent="0.15">
      <c r="A734" s="5">
        <v>10731</v>
      </c>
      <c r="B734" s="5">
        <v>12020</v>
      </c>
      <c r="C734" s="5" t="s">
        <v>42</v>
      </c>
      <c r="D734" s="5">
        <v>2</v>
      </c>
      <c r="E734" s="5">
        <v>0</v>
      </c>
      <c r="F734" s="5">
        <v>29</v>
      </c>
      <c r="G734" s="5">
        <v>6500</v>
      </c>
      <c r="H734" s="5">
        <v>5</v>
      </c>
      <c r="I734" s="5">
        <v>0</v>
      </c>
      <c r="J734" s="5" t="str">
        <f t="shared" si="16"/>
        <v>1202029</v>
      </c>
      <c r="K734" s="5">
        <v>4028</v>
      </c>
      <c r="L734" s="5">
        <v>85</v>
      </c>
      <c r="M734" s="5">
        <v>0</v>
      </c>
      <c r="N734" s="5">
        <v>0</v>
      </c>
      <c r="O734" s="2">
        <v>0</v>
      </c>
      <c r="P734" s="2">
        <v>0</v>
      </c>
      <c r="Q734" s="2">
        <v>4</v>
      </c>
      <c r="R734" s="2" t="str">
        <f t="shared" si="15"/>
        <v>&lt;font&gt;在周围召唤剑场，总共造成攻击力的161.2%+340&lt;font color='ff77b713'&gt;（下一级：161.6%+360）&lt;/font&gt;点法术伤害，并减速敌人&lt;/font&gt;</v>
      </c>
    </row>
    <row r="735" spans="1:18" x14ac:dyDescent="0.15">
      <c r="A735" s="5">
        <v>10732</v>
      </c>
      <c r="B735" s="5">
        <v>12020</v>
      </c>
      <c r="C735" s="5" t="s">
        <v>42</v>
      </c>
      <c r="D735" s="5">
        <v>2</v>
      </c>
      <c r="E735" s="5">
        <v>0</v>
      </c>
      <c r="F735" s="5">
        <v>30</v>
      </c>
      <c r="G735" s="5">
        <v>6500</v>
      </c>
      <c r="H735" s="5">
        <v>5</v>
      </c>
      <c r="I735" s="5">
        <v>0</v>
      </c>
      <c r="J735" s="5" t="str">
        <f t="shared" si="16"/>
        <v>1202030</v>
      </c>
      <c r="K735" s="5">
        <v>4036</v>
      </c>
      <c r="L735" s="5">
        <v>90</v>
      </c>
      <c r="M735" s="5">
        <v>0</v>
      </c>
      <c r="N735" s="5">
        <v>0</v>
      </c>
      <c r="O735" s="2">
        <v>0</v>
      </c>
      <c r="P735" s="2">
        <v>0</v>
      </c>
      <c r="Q735" s="2">
        <v>4</v>
      </c>
      <c r="R735" s="2" t="str">
        <f t="shared" si="15"/>
        <v>&lt;font&gt;在周围召唤剑场，总共造成攻击力的161.6%+360&lt;font color='ff77b713'&gt;（下一级：161.6%+384）&lt;/font&gt;点法术伤害，并减速敌人&lt;/font&gt;</v>
      </c>
    </row>
    <row r="736" spans="1:18" x14ac:dyDescent="0.15">
      <c r="A736" s="5">
        <v>10733</v>
      </c>
      <c r="B736" s="5">
        <v>12020</v>
      </c>
      <c r="C736" s="5" t="s">
        <v>42</v>
      </c>
      <c r="D736" s="5">
        <v>2</v>
      </c>
      <c r="E736" s="5">
        <v>0</v>
      </c>
      <c r="F736" s="5">
        <v>31</v>
      </c>
      <c r="G736" s="5">
        <v>6500</v>
      </c>
      <c r="H736" s="5">
        <v>5</v>
      </c>
      <c r="I736" s="5">
        <v>0</v>
      </c>
      <c r="J736" s="5" t="str">
        <f t="shared" si="16"/>
        <v>1202031</v>
      </c>
      <c r="K736" s="5">
        <v>4044</v>
      </c>
      <c r="L736" s="5">
        <v>96</v>
      </c>
      <c r="M736" s="5">
        <v>0</v>
      </c>
      <c r="N736" s="5">
        <v>0</v>
      </c>
      <c r="O736" s="2">
        <v>0</v>
      </c>
      <c r="P736" s="2">
        <v>0</v>
      </c>
      <c r="Q736" s="2">
        <v>4</v>
      </c>
      <c r="R736" s="2" t="str">
        <f t="shared" si="15"/>
        <v>&lt;font&gt;在周围召唤剑场，总共造成攻击力的161.6%+384&lt;font color='ff77b713'&gt;（下一级：162%+408）&lt;/font&gt;点法术伤害，并减速敌人&lt;/font&gt;</v>
      </c>
    </row>
    <row r="737" spans="1:18" x14ac:dyDescent="0.15">
      <c r="A737" s="5">
        <v>10734</v>
      </c>
      <c r="B737" s="5">
        <v>12020</v>
      </c>
      <c r="C737" s="5" t="s">
        <v>42</v>
      </c>
      <c r="D737" s="5">
        <v>2</v>
      </c>
      <c r="E737" s="5">
        <v>0</v>
      </c>
      <c r="F737" s="5">
        <v>32</v>
      </c>
      <c r="G737" s="5">
        <v>6500</v>
      </c>
      <c r="H737" s="5">
        <v>5</v>
      </c>
      <c r="I737" s="5">
        <v>0</v>
      </c>
      <c r="J737" s="5" t="str">
        <f t="shared" si="16"/>
        <v>1202032</v>
      </c>
      <c r="K737" s="5">
        <v>4052</v>
      </c>
      <c r="L737" s="5">
        <v>102</v>
      </c>
      <c r="M737" s="5">
        <v>0</v>
      </c>
      <c r="N737" s="5">
        <v>0</v>
      </c>
      <c r="O737" s="2">
        <v>0</v>
      </c>
      <c r="P737" s="2">
        <v>0</v>
      </c>
      <c r="Q737" s="2">
        <v>4</v>
      </c>
      <c r="R737" s="2" t="str">
        <f t="shared" si="15"/>
        <v>&lt;font&gt;在周围召唤剑场，总共造成攻击力的162%+408&lt;font color='ff77b713'&gt;（下一级：162.4%+432）&lt;/font&gt;点法术伤害，并减速敌人&lt;/font&gt;</v>
      </c>
    </row>
    <row r="738" spans="1:18" x14ac:dyDescent="0.15">
      <c r="A738" s="5">
        <v>10735</v>
      </c>
      <c r="B738" s="5">
        <v>12020</v>
      </c>
      <c r="C738" s="5" t="s">
        <v>42</v>
      </c>
      <c r="D738" s="5">
        <v>2</v>
      </c>
      <c r="E738" s="5">
        <v>0</v>
      </c>
      <c r="F738" s="5">
        <v>33</v>
      </c>
      <c r="G738" s="5">
        <v>6500</v>
      </c>
      <c r="H738" s="5">
        <v>5</v>
      </c>
      <c r="I738" s="5">
        <v>0</v>
      </c>
      <c r="J738" s="5" t="str">
        <f t="shared" si="16"/>
        <v>1202033</v>
      </c>
      <c r="K738" s="5">
        <v>4061</v>
      </c>
      <c r="L738" s="5">
        <v>108</v>
      </c>
      <c r="M738" s="5">
        <v>0</v>
      </c>
      <c r="N738" s="5">
        <v>0</v>
      </c>
      <c r="O738" s="2">
        <v>0</v>
      </c>
      <c r="P738" s="2">
        <v>0</v>
      </c>
      <c r="Q738" s="2">
        <v>4</v>
      </c>
      <c r="R738" s="2" t="str">
        <f t="shared" si="15"/>
        <v>&lt;font&gt;在周围召唤剑场，总共造成攻击力的162.4%+432&lt;font color='ff77b713'&gt;（下一级：162.8%+456）&lt;/font&gt;点法术伤害，并减速敌人&lt;/font&gt;</v>
      </c>
    </row>
    <row r="739" spans="1:18" x14ac:dyDescent="0.15">
      <c r="A739" s="5">
        <v>10736</v>
      </c>
      <c r="B739" s="5">
        <v>12020</v>
      </c>
      <c r="C739" s="5" t="s">
        <v>42</v>
      </c>
      <c r="D739" s="5">
        <v>2</v>
      </c>
      <c r="E739" s="5">
        <v>0</v>
      </c>
      <c r="F739" s="5">
        <v>34</v>
      </c>
      <c r="G739" s="5">
        <v>6500</v>
      </c>
      <c r="H739" s="5">
        <v>5</v>
      </c>
      <c r="I739" s="5">
        <v>0</v>
      </c>
      <c r="J739" s="5" t="str">
        <f t="shared" si="16"/>
        <v>1202034</v>
      </c>
      <c r="K739" s="5">
        <v>4069</v>
      </c>
      <c r="L739" s="5">
        <v>114</v>
      </c>
      <c r="M739" s="5">
        <v>0</v>
      </c>
      <c r="N739" s="5">
        <v>0</v>
      </c>
      <c r="O739" s="2">
        <v>0</v>
      </c>
      <c r="P739" s="2">
        <v>0</v>
      </c>
      <c r="Q739" s="2">
        <v>4</v>
      </c>
      <c r="R739" s="2" t="str">
        <f t="shared" si="15"/>
        <v>&lt;font&gt;在周围召唤剑场，总共造成攻击力的162.8%+456&lt;font color='ff77b713'&gt;（下一级：163.2%+484）&lt;/font&gt;点法术伤害，并减速敌人&lt;/font&gt;</v>
      </c>
    </row>
    <row r="740" spans="1:18" x14ac:dyDescent="0.15">
      <c r="A740" s="5">
        <v>10737</v>
      </c>
      <c r="B740" s="5">
        <v>12020</v>
      </c>
      <c r="C740" s="5" t="s">
        <v>42</v>
      </c>
      <c r="D740" s="5">
        <v>2</v>
      </c>
      <c r="E740" s="5">
        <v>0</v>
      </c>
      <c r="F740" s="5">
        <v>35</v>
      </c>
      <c r="G740" s="5">
        <v>6500</v>
      </c>
      <c r="H740" s="5">
        <v>5</v>
      </c>
      <c r="I740" s="5">
        <v>0</v>
      </c>
      <c r="J740" s="5" t="str">
        <f t="shared" si="16"/>
        <v>1202035</v>
      </c>
      <c r="K740" s="5">
        <v>4077</v>
      </c>
      <c r="L740" s="5">
        <v>121</v>
      </c>
      <c r="M740" s="5">
        <v>0</v>
      </c>
      <c r="N740" s="5">
        <v>0</v>
      </c>
      <c r="O740" s="2">
        <v>0</v>
      </c>
      <c r="P740" s="2">
        <v>0</v>
      </c>
      <c r="Q740" s="2">
        <v>4</v>
      </c>
      <c r="R740" s="2" t="str">
        <f t="shared" si="15"/>
        <v>&lt;font&gt;在周围召唤剑场，总共造成攻击力的163.2%+484&lt;font color='ff77b713'&gt;（下一级：163.6%+508）&lt;/font&gt;点法术伤害，并减速敌人&lt;/font&gt;</v>
      </c>
    </row>
    <row r="741" spans="1:18" x14ac:dyDescent="0.15">
      <c r="A741" s="5">
        <v>10738</v>
      </c>
      <c r="B741" s="5">
        <v>12020</v>
      </c>
      <c r="C741" s="5" t="s">
        <v>42</v>
      </c>
      <c r="D741" s="5">
        <v>2</v>
      </c>
      <c r="E741" s="5">
        <v>0</v>
      </c>
      <c r="F741" s="5">
        <v>36</v>
      </c>
      <c r="G741" s="5">
        <v>6500</v>
      </c>
      <c r="H741" s="5">
        <v>5</v>
      </c>
      <c r="I741" s="5">
        <v>0</v>
      </c>
      <c r="J741" s="5" t="str">
        <f t="shared" si="16"/>
        <v>1202036</v>
      </c>
      <c r="K741" s="5">
        <v>4085</v>
      </c>
      <c r="L741" s="5">
        <v>127</v>
      </c>
      <c r="M741" s="5">
        <v>0</v>
      </c>
      <c r="N741" s="5">
        <v>0</v>
      </c>
      <c r="O741" s="2">
        <v>0</v>
      </c>
      <c r="P741" s="2">
        <v>0</v>
      </c>
      <c r="Q741" s="2">
        <v>4</v>
      </c>
      <c r="R741" s="2" t="str">
        <f t="shared" si="15"/>
        <v>&lt;font&gt;在周围召唤剑场，总共造成攻击力的163.6%+508&lt;font color='ff77b713'&gt;（下一级：163.6%+536）&lt;/font&gt;点法术伤害，并减速敌人&lt;/font&gt;</v>
      </c>
    </row>
    <row r="742" spans="1:18" x14ac:dyDescent="0.15">
      <c r="A742" s="5">
        <v>10739</v>
      </c>
      <c r="B742" s="5">
        <v>12020</v>
      </c>
      <c r="C742" s="5" t="s">
        <v>42</v>
      </c>
      <c r="D742" s="5">
        <v>2</v>
      </c>
      <c r="E742" s="5">
        <v>0</v>
      </c>
      <c r="F742" s="5">
        <v>37</v>
      </c>
      <c r="G742" s="5">
        <v>6500</v>
      </c>
      <c r="H742" s="5">
        <v>5</v>
      </c>
      <c r="I742" s="5">
        <v>0</v>
      </c>
      <c r="J742" s="5" t="str">
        <f t="shared" si="16"/>
        <v>1202037</v>
      </c>
      <c r="K742" s="5">
        <v>4093</v>
      </c>
      <c r="L742" s="5">
        <v>134</v>
      </c>
      <c r="M742" s="5">
        <v>0</v>
      </c>
      <c r="N742" s="5">
        <v>0</v>
      </c>
      <c r="O742" s="2">
        <v>0</v>
      </c>
      <c r="P742" s="2">
        <v>0</v>
      </c>
      <c r="Q742" s="2">
        <v>4</v>
      </c>
      <c r="R742" s="2" t="str">
        <f t="shared" si="15"/>
        <v>&lt;font&gt;在周围召唤剑场，总共造成攻击力的163.6%+536&lt;font color='ff77b713'&gt;（下一级：164%+568）&lt;/font&gt;点法术伤害，并减速敌人&lt;/font&gt;</v>
      </c>
    </row>
    <row r="743" spans="1:18" x14ac:dyDescent="0.15">
      <c r="A743" s="5">
        <v>10740</v>
      </c>
      <c r="B743" s="5">
        <v>12020</v>
      </c>
      <c r="C743" s="5" t="s">
        <v>42</v>
      </c>
      <c r="D743" s="5">
        <v>2</v>
      </c>
      <c r="E743" s="5">
        <v>0</v>
      </c>
      <c r="F743" s="5">
        <v>38</v>
      </c>
      <c r="G743" s="5">
        <v>6500</v>
      </c>
      <c r="H743" s="5">
        <v>5</v>
      </c>
      <c r="I743" s="5">
        <v>0</v>
      </c>
      <c r="J743" s="5" t="str">
        <f t="shared" si="16"/>
        <v>1202038</v>
      </c>
      <c r="K743" s="5">
        <v>4101</v>
      </c>
      <c r="L743" s="5">
        <v>142</v>
      </c>
      <c r="M743" s="5">
        <v>0</v>
      </c>
      <c r="N743" s="5">
        <v>0</v>
      </c>
      <c r="O743" s="2">
        <v>0</v>
      </c>
      <c r="P743" s="2">
        <v>0</v>
      </c>
      <c r="Q743" s="2">
        <v>4</v>
      </c>
      <c r="R743" s="2" t="str">
        <f t="shared" si="15"/>
        <v>&lt;font&gt;在周围召唤剑场，总共造成攻击力的164%+568&lt;font color='ff77b713'&gt;（下一级：164.4%+596）&lt;/font&gt;点法术伤害，并减速敌人&lt;/font&gt;</v>
      </c>
    </row>
    <row r="744" spans="1:18" x14ac:dyDescent="0.15">
      <c r="A744" s="5">
        <v>10741</v>
      </c>
      <c r="B744" s="5">
        <v>12020</v>
      </c>
      <c r="C744" s="5" t="s">
        <v>42</v>
      </c>
      <c r="D744" s="5">
        <v>2</v>
      </c>
      <c r="E744" s="5">
        <v>0</v>
      </c>
      <c r="F744" s="5">
        <v>39</v>
      </c>
      <c r="G744" s="5">
        <v>6500</v>
      </c>
      <c r="H744" s="5">
        <v>5</v>
      </c>
      <c r="I744" s="5">
        <v>0</v>
      </c>
      <c r="J744" s="5" t="str">
        <f t="shared" si="16"/>
        <v>1202039</v>
      </c>
      <c r="K744" s="5">
        <v>4110</v>
      </c>
      <c r="L744" s="5">
        <v>149</v>
      </c>
      <c r="M744" s="5">
        <v>0</v>
      </c>
      <c r="N744" s="5">
        <v>0</v>
      </c>
      <c r="O744" s="2">
        <v>0</v>
      </c>
      <c r="P744" s="2">
        <v>0</v>
      </c>
      <c r="Q744" s="2">
        <v>4</v>
      </c>
      <c r="R744" s="2" t="str">
        <f t="shared" si="15"/>
        <v>&lt;font&gt;在周围召唤剑场，总共造成攻击力的164.4%+596&lt;font color='ff77b713'&gt;（下一级：164.8%+628）&lt;/font&gt;点法术伤害，并减速敌人&lt;/font&gt;</v>
      </c>
    </row>
    <row r="745" spans="1:18" x14ac:dyDescent="0.15">
      <c r="A745" s="5">
        <v>10742</v>
      </c>
      <c r="B745" s="5">
        <v>12020</v>
      </c>
      <c r="C745" s="5" t="s">
        <v>42</v>
      </c>
      <c r="D745" s="5">
        <v>2</v>
      </c>
      <c r="E745" s="5">
        <v>0</v>
      </c>
      <c r="F745" s="5">
        <v>40</v>
      </c>
      <c r="G745" s="5">
        <v>6500</v>
      </c>
      <c r="H745" s="5">
        <v>5</v>
      </c>
      <c r="I745" s="5">
        <v>0</v>
      </c>
      <c r="J745" s="5" t="str">
        <f t="shared" si="16"/>
        <v>1202040</v>
      </c>
      <c r="K745" s="5">
        <v>4118</v>
      </c>
      <c r="L745" s="5">
        <v>157</v>
      </c>
      <c r="M745" s="5">
        <v>0</v>
      </c>
      <c r="N745" s="5">
        <v>0</v>
      </c>
      <c r="O745" s="2">
        <v>0</v>
      </c>
      <c r="P745" s="2">
        <v>0</v>
      </c>
      <c r="Q745" s="2">
        <v>4</v>
      </c>
      <c r="R745" s="2" t="str">
        <f t="shared" si="15"/>
        <v>&lt;font&gt;在周围召唤剑场，总共造成攻击力的164.8%+628&lt;font color='ff77b713'&gt;（下一级：165.2%+660）&lt;/font&gt;点法术伤害，并减速敌人&lt;/font&gt;</v>
      </c>
    </row>
    <row r="746" spans="1:18" x14ac:dyDescent="0.15">
      <c r="A746" s="5">
        <v>10743</v>
      </c>
      <c r="B746" s="5">
        <v>12020</v>
      </c>
      <c r="C746" s="5" t="s">
        <v>42</v>
      </c>
      <c r="D746" s="5">
        <v>2</v>
      </c>
      <c r="E746" s="5">
        <v>0</v>
      </c>
      <c r="F746" s="5">
        <v>41</v>
      </c>
      <c r="G746" s="5">
        <v>6500</v>
      </c>
      <c r="H746" s="5">
        <v>5</v>
      </c>
      <c r="I746" s="5">
        <v>0</v>
      </c>
      <c r="J746" s="5" t="str">
        <f t="shared" si="16"/>
        <v>1202041</v>
      </c>
      <c r="K746" s="5">
        <v>4126</v>
      </c>
      <c r="L746" s="5">
        <v>165</v>
      </c>
      <c r="M746" s="5">
        <v>0</v>
      </c>
      <c r="N746" s="5">
        <v>0</v>
      </c>
      <c r="O746" s="2">
        <v>0</v>
      </c>
      <c r="P746" s="2">
        <v>0</v>
      </c>
      <c r="Q746" s="2">
        <v>4</v>
      </c>
      <c r="R746" s="2" t="str">
        <f t="shared" si="15"/>
        <v>&lt;font&gt;在周围召唤剑场，总共造成攻击力的165.2%+660&lt;font color='ff77b713'&gt;（下一级：165.2%+696）&lt;/font&gt;点法术伤害，并减速敌人&lt;/font&gt;</v>
      </c>
    </row>
    <row r="747" spans="1:18" x14ac:dyDescent="0.15">
      <c r="A747" s="5">
        <v>10744</v>
      </c>
      <c r="B747" s="5">
        <v>12020</v>
      </c>
      <c r="C747" s="5" t="s">
        <v>42</v>
      </c>
      <c r="D747" s="5">
        <v>2</v>
      </c>
      <c r="E747" s="5">
        <v>0</v>
      </c>
      <c r="F747" s="5">
        <v>42</v>
      </c>
      <c r="G747" s="5">
        <v>6500</v>
      </c>
      <c r="H747" s="5">
        <v>5</v>
      </c>
      <c r="I747" s="5">
        <v>0</v>
      </c>
      <c r="J747" s="5" t="str">
        <f t="shared" si="16"/>
        <v>1202042</v>
      </c>
      <c r="K747" s="5">
        <v>4134</v>
      </c>
      <c r="L747" s="5">
        <v>174</v>
      </c>
      <c r="M747" s="5">
        <v>0</v>
      </c>
      <c r="N747" s="5">
        <v>0</v>
      </c>
      <c r="O747" s="2">
        <v>0</v>
      </c>
      <c r="P747" s="2">
        <v>0</v>
      </c>
      <c r="Q747" s="2">
        <v>4</v>
      </c>
      <c r="R747" s="2" t="str">
        <f t="shared" si="15"/>
        <v>&lt;font&gt;在周围召唤剑场，总共造成攻击力的165.2%+696&lt;font color='ff77b713'&gt;（下一级：165.6%+732）&lt;/font&gt;点法术伤害，并减速敌人&lt;/font&gt;</v>
      </c>
    </row>
    <row r="748" spans="1:18" x14ac:dyDescent="0.15">
      <c r="A748" s="5">
        <v>10745</v>
      </c>
      <c r="B748" s="5">
        <v>12020</v>
      </c>
      <c r="C748" s="5" t="s">
        <v>42</v>
      </c>
      <c r="D748" s="5">
        <v>2</v>
      </c>
      <c r="E748" s="5">
        <v>0</v>
      </c>
      <c r="F748" s="5">
        <v>43</v>
      </c>
      <c r="G748" s="5">
        <v>6500</v>
      </c>
      <c r="H748" s="5">
        <v>5</v>
      </c>
      <c r="I748" s="5">
        <v>0</v>
      </c>
      <c r="J748" s="5" t="str">
        <f t="shared" si="16"/>
        <v>1202043</v>
      </c>
      <c r="K748" s="5">
        <v>4142</v>
      </c>
      <c r="L748" s="5">
        <v>183</v>
      </c>
      <c r="M748" s="5">
        <v>0</v>
      </c>
      <c r="N748" s="5">
        <v>0</v>
      </c>
      <c r="O748" s="2">
        <v>0</v>
      </c>
      <c r="P748" s="2">
        <v>0</v>
      </c>
      <c r="Q748" s="2">
        <v>4</v>
      </c>
      <c r="R748" s="2" t="str">
        <f t="shared" si="15"/>
        <v>&lt;font&gt;在周围召唤剑场，总共造成攻击力的165.6%+732&lt;font color='ff77b713'&gt;（下一级：166%+768）&lt;/font&gt;点法术伤害，并减速敌人&lt;/font&gt;</v>
      </c>
    </row>
    <row r="749" spans="1:18" x14ac:dyDescent="0.15">
      <c r="A749" s="5">
        <v>10746</v>
      </c>
      <c r="B749" s="5">
        <v>12020</v>
      </c>
      <c r="C749" s="5" t="s">
        <v>42</v>
      </c>
      <c r="D749" s="5">
        <v>2</v>
      </c>
      <c r="E749" s="5">
        <v>0</v>
      </c>
      <c r="F749" s="5">
        <v>44</v>
      </c>
      <c r="G749" s="5">
        <v>6500</v>
      </c>
      <c r="H749" s="5">
        <v>5</v>
      </c>
      <c r="I749" s="5">
        <v>0</v>
      </c>
      <c r="J749" s="5" t="str">
        <f t="shared" si="16"/>
        <v>1202044</v>
      </c>
      <c r="K749" s="5">
        <v>4150</v>
      </c>
      <c r="L749" s="5">
        <v>192</v>
      </c>
      <c r="M749" s="5">
        <v>0</v>
      </c>
      <c r="N749" s="5">
        <v>0</v>
      </c>
      <c r="O749" s="2">
        <v>0</v>
      </c>
      <c r="P749" s="2">
        <v>0</v>
      </c>
      <c r="Q749" s="2">
        <v>4</v>
      </c>
      <c r="R749" s="2" t="str">
        <f t="shared" si="15"/>
        <v>&lt;font&gt;在周围召唤剑场，总共造成攻击力的166%+768&lt;font color='ff77b713'&gt;（下一级：166.4%+804）&lt;/font&gt;点法术伤害，并减速敌人&lt;/font&gt;</v>
      </c>
    </row>
    <row r="750" spans="1:18" x14ac:dyDescent="0.15">
      <c r="A750" s="5">
        <v>10747</v>
      </c>
      <c r="B750" s="5">
        <v>12020</v>
      </c>
      <c r="C750" s="5" t="s">
        <v>42</v>
      </c>
      <c r="D750" s="5">
        <v>2</v>
      </c>
      <c r="E750" s="5">
        <v>0</v>
      </c>
      <c r="F750" s="5">
        <v>45</v>
      </c>
      <c r="G750" s="5">
        <v>6500</v>
      </c>
      <c r="H750" s="5">
        <v>5</v>
      </c>
      <c r="I750" s="5">
        <v>0</v>
      </c>
      <c r="J750" s="5" t="str">
        <f t="shared" si="16"/>
        <v>1202045</v>
      </c>
      <c r="K750" s="5">
        <v>4159</v>
      </c>
      <c r="L750" s="5">
        <v>201</v>
      </c>
      <c r="M750" s="5">
        <v>0</v>
      </c>
      <c r="N750" s="5">
        <v>0</v>
      </c>
      <c r="O750" s="2">
        <v>0</v>
      </c>
      <c r="P750" s="2">
        <v>0</v>
      </c>
      <c r="Q750" s="2">
        <v>4</v>
      </c>
      <c r="R750" s="2" t="str">
        <f t="shared" si="15"/>
        <v>&lt;font&gt;在周围召唤剑场，总共造成攻击力的166.4%+804&lt;font color='ff77b713'&gt;（下一级：166.8%+844）&lt;/font&gt;点法术伤害，并减速敌人&lt;/font&gt;</v>
      </c>
    </row>
    <row r="751" spans="1:18" x14ac:dyDescent="0.15">
      <c r="A751" s="5">
        <v>10748</v>
      </c>
      <c r="B751" s="5">
        <v>12020</v>
      </c>
      <c r="C751" s="5" t="s">
        <v>42</v>
      </c>
      <c r="D751" s="5">
        <v>2</v>
      </c>
      <c r="E751" s="5">
        <v>0</v>
      </c>
      <c r="F751" s="5">
        <v>46</v>
      </c>
      <c r="G751" s="5">
        <v>6500</v>
      </c>
      <c r="H751" s="5">
        <v>5</v>
      </c>
      <c r="I751" s="5">
        <v>0</v>
      </c>
      <c r="J751" s="5" t="str">
        <f t="shared" si="16"/>
        <v>1202046</v>
      </c>
      <c r="K751" s="5">
        <v>4167</v>
      </c>
      <c r="L751" s="5">
        <v>211</v>
      </c>
      <c r="M751" s="5">
        <v>0</v>
      </c>
      <c r="N751" s="5">
        <v>0</v>
      </c>
      <c r="O751" s="2">
        <v>0</v>
      </c>
      <c r="P751" s="2">
        <v>0</v>
      </c>
      <c r="Q751" s="2">
        <v>4</v>
      </c>
      <c r="R751" s="2" t="str">
        <f t="shared" si="15"/>
        <v>&lt;font&gt;在周围召唤剑场，总共造成攻击力的166.8%+844&lt;font color='ff77b713'&gt;（下一级：167.2%+884）&lt;/font&gt;点法术伤害，并减速敌人&lt;/font&gt;</v>
      </c>
    </row>
    <row r="752" spans="1:18" x14ac:dyDescent="0.15">
      <c r="A752" s="5">
        <v>10749</v>
      </c>
      <c r="B752" s="5">
        <v>12020</v>
      </c>
      <c r="C752" s="5" t="s">
        <v>42</v>
      </c>
      <c r="D752" s="5">
        <v>2</v>
      </c>
      <c r="E752" s="5">
        <v>0</v>
      </c>
      <c r="F752" s="5">
        <v>47</v>
      </c>
      <c r="G752" s="5">
        <v>6500</v>
      </c>
      <c r="H752" s="5">
        <v>5</v>
      </c>
      <c r="I752" s="5">
        <v>0</v>
      </c>
      <c r="J752" s="5" t="str">
        <f t="shared" si="16"/>
        <v>1202047</v>
      </c>
      <c r="K752" s="5">
        <v>4175</v>
      </c>
      <c r="L752" s="5">
        <v>221</v>
      </c>
      <c r="M752" s="5">
        <v>0</v>
      </c>
      <c r="N752" s="5">
        <v>0</v>
      </c>
      <c r="O752" s="2">
        <v>0</v>
      </c>
      <c r="P752" s="2">
        <v>0</v>
      </c>
      <c r="Q752" s="2">
        <v>4</v>
      </c>
      <c r="R752" s="2" t="str">
        <f t="shared" si="15"/>
        <v>&lt;font&gt;在周围召唤剑场，总共造成攻击力的167.2%+884&lt;font color='ff77b713'&gt;（下一级：167.2%+928）&lt;/font&gt;点法术伤害，并减速敌人&lt;/font&gt;</v>
      </c>
    </row>
    <row r="753" spans="1:18" x14ac:dyDescent="0.15">
      <c r="A753" s="5">
        <v>10750</v>
      </c>
      <c r="B753" s="5">
        <v>12020</v>
      </c>
      <c r="C753" s="5" t="s">
        <v>42</v>
      </c>
      <c r="D753" s="5">
        <v>2</v>
      </c>
      <c r="E753" s="5">
        <v>0</v>
      </c>
      <c r="F753" s="5">
        <v>48</v>
      </c>
      <c r="G753" s="5">
        <v>6500</v>
      </c>
      <c r="H753" s="5">
        <v>5</v>
      </c>
      <c r="I753" s="5">
        <v>0</v>
      </c>
      <c r="J753" s="5" t="str">
        <f t="shared" si="16"/>
        <v>1202048</v>
      </c>
      <c r="K753" s="5">
        <v>4183</v>
      </c>
      <c r="L753" s="5">
        <v>232</v>
      </c>
      <c r="M753" s="5">
        <v>0</v>
      </c>
      <c r="N753" s="5">
        <v>0</v>
      </c>
      <c r="O753" s="2">
        <v>0</v>
      </c>
      <c r="P753" s="2">
        <v>0</v>
      </c>
      <c r="Q753" s="2">
        <v>4</v>
      </c>
      <c r="R753" s="2" t="str">
        <f t="shared" si="15"/>
        <v>&lt;font&gt;在周围召唤剑场，总共造成攻击力的167.2%+928&lt;font color='ff77b713'&gt;（下一级：167.6%+972）&lt;/font&gt;点法术伤害，并减速敌人&lt;/font&gt;</v>
      </c>
    </row>
    <row r="754" spans="1:18" x14ac:dyDescent="0.15">
      <c r="A754" s="5">
        <v>10751</v>
      </c>
      <c r="B754" s="5">
        <v>12020</v>
      </c>
      <c r="C754" s="5" t="s">
        <v>42</v>
      </c>
      <c r="D754" s="5">
        <v>2</v>
      </c>
      <c r="E754" s="5">
        <v>0</v>
      </c>
      <c r="F754" s="5">
        <v>49</v>
      </c>
      <c r="G754" s="5">
        <v>6500</v>
      </c>
      <c r="H754" s="5">
        <v>5</v>
      </c>
      <c r="I754" s="5">
        <v>0</v>
      </c>
      <c r="J754" s="5" t="str">
        <f t="shared" si="16"/>
        <v>1202049</v>
      </c>
      <c r="K754" s="5">
        <v>4191</v>
      </c>
      <c r="L754" s="5">
        <v>243</v>
      </c>
      <c r="M754" s="5">
        <v>0</v>
      </c>
      <c r="N754" s="5">
        <v>0</v>
      </c>
      <c r="O754" s="2">
        <v>0</v>
      </c>
      <c r="P754" s="2">
        <v>0</v>
      </c>
      <c r="Q754" s="2">
        <v>4</v>
      </c>
      <c r="R754" s="2" t="str">
        <f t="shared" si="15"/>
        <v>&lt;font&gt;在周围召唤剑场，总共造成攻击力的167.6%+972&lt;font color='ff77b713'&gt;（下一级：168%+1016）&lt;/font&gt;点法术伤害，并减速敌人&lt;/font&gt;</v>
      </c>
    </row>
    <row r="755" spans="1:18" x14ac:dyDescent="0.15">
      <c r="A755" s="5">
        <v>10752</v>
      </c>
      <c r="B755" s="5">
        <v>12020</v>
      </c>
      <c r="C755" s="5" t="s">
        <v>42</v>
      </c>
      <c r="D755" s="5">
        <v>2</v>
      </c>
      <c r="E755" s="5">
        <v>0</v>
      </c>
      <c r="F755" s="5">
        <v>50</v>
      </c>
      <c r="G755" s="5">
        <v>6500</v>
      </c>
      <c r="H755" s="5">
        <v>5</v>
      </c>
      <c r="I755" s="5">
        <v>0</v>
      </c>
      <c r="J755" s="5" t="str">
        <f t="shared" si="16"/>
        <v>1202050</v>
      </c>
      <c r="K755" s="5">
        <v>4199</v>
      </c>
      <c r="L755" s="5">
        <v>254</v>
      </c>
      <c r="M755" s="5">
        <v>0</v>
      </c>
      <c r="N755" s="5">
        <v>0</v>
      </c>
      <c r="O755" s="2">
        <v>0</v>
      </c>
      <c r="P755" s="2">
        <v>0</v>
      </c>
      <c r="Q755" s="2">
        <v>4</v>
      </c>
      <c r="R755" s="2" t="str">
        <f t="shared" si="15"/>
        <v>&lt;font&gt;在周围召唤剑场，总共造成攻击力的168%+1016&lt;font color='ff77b713'&gt;（下一级：168.4%+1064）&lt;/font&gt;点法术伤害，并减速敌人&lt;/font&gt;</v>
      </c>
    </row>
    <row r="756" spans="1:18" x14ac:dyDescent="0.15">
      <c r="A756" s="5">
        <v>10753</v>
      </c>
      <c r="B756" s="5">
        <v>12020</v>
      </c>
      <c r="C756" s="5" t="s">
        <v>42</v>
      </c>
      <c r="D756" s="5">
        <v>2</v>
      </c>
      <c r="E756" s="5">
        <v>0</v>
      </c>
      <c r="F756" s="5">
        <v>51</v>
      </c>
      <c r="G756" s="5">
        <v>6500</v>
      </c>
      <c r="H756" s="5">
        <v>5</v>
      </c>
      <c r="I756" s="5">
        <v>0</v>
      </c>
      <c r="J756" s="5" t="str">
        <f t="shared" si="16"/>
        <v>1202051</v>
      </c>
      <c r="K756" s="5">
        <v>4208</v>
      </c>
      <c r="L756" s="5">
        <v>266</v>
      </c>
      <c r="M756" s="5">
        <v>0</v>
      </c>
      <c r="N756" s="5">
        <v>0</v>
      </c>
      <c r="O756" s="2">
        <v>0</v>
      </c>
      <c r="P756" s="2">
        <v>0</v>
      </c>
      <c r="Q756" s="2">
        <v>4</v>
      </c>
      <c r="R756" s="2" t="str">
        <f t="shared" si="15"/>
        <v>&lt;font&gt;在周围召唤剑场，总共造成攻击力的168.4%+1064&lt;font color='ff77b713'&gt;（下一级：168.8%+1112）&lt;/font&gt;点法术伤害，并减速敌人&lt;/font&gt;</v>
      </c>
    </row>
    <row r="757" spans="1:18" x14ac:dyDescent="0.15">
      <c r="A757" s="5">
        <v>10754</v>
      </c>
      <c r="B757" s="5">
        <v>12020</v>
      </c>
      <c r="C757" s="5" t="s">
        <v>42</v>
      </c>
      <c r="D757" s="5">
        <v>2</v>
      </c>
      <c r="E757" s="5">
        <v>0</v>
      </c>
      <c r="F757" s="5">
        <v>52</v>
      </c>
      <c r="G757" s="5">
        <v>6500</v>
      </c>
      <c r="H757" s="5">
        <v>5</v>
      </c>
      <c r="I757" s="5">
        <v>0</v>
      </c>
      <c r="J757" s="5" t="str">
        <f t="shared" si="16"/>
        <v>1202052</v>
      </c>
      <c r="K757" s="5">
        <v>4216</v>
      </c>
      <c r="L757" s="5">
        <v>278</v>
      </c>
      <c r="M757" s="5">
        <v>0</v>
      </c>
      <c r="N757" s="5">
        <v>0</v>
      </c>
      <c r="O757" s="2">
        <v>0</v>
      </c>
      <c r="P757" s="2">
        <v>0</v>
      </c>
      <c r="Q757" s="2">
        <v>4</v>
      </c>
      <c r="R757" s="2" t="str">
        <f t="shared" si="15"/>
        <v>&lt;font&gt;在周围召唤剑场，总共造成攻击力的168.8%+1112&lt;font color='ff77b713'&gt;（下一级：168.8%+1160）&lt;/font&gt;点法术伤害，并减速敌人&lt;/font&gt;</v>
      </c>
    </row>
    <row r="758" spans="1:18" x14ac:dyDescent="0.15">
      <c r="A758" s="5">
        <v>10755</v>
      </c>
      <c r="B758" s="5">
        <v>12020</v>
      </c>
      <c r="C758" s="5" t="s">
        <v>42</v>
      </c>
      <c r="D758" s="5">
        <v>2</v>
      </c>
      <c r="E758" s="5">
        <v>0</v>
      </c>
      <c r="F758" s="5">
        <v>53</v>
      </c>
      <c r="G758" s="5">
        <v>6500</v>
      </c>
      <c r="H758" s="5">
        <v>5</v>
      </c>
      <c r="I758" s="5">
        <v>0</v>
      </c>
      <c r="J758" s="5" t="str">
        <f t="shared" si="16"/>
        <v>1202053</v>
      </c>
      <c r="K758" s="5">
        <v>4224</v>
      </c>
      <c r="L758" s="5">
        <v>290</v>
      </c>
      <c r="M758" s="5">
        <v>0</v>
      </c>
      <c r="N758" s="5">
        <v>0</v>
      </c>
      <c r="O758" s="2">
        <v>0</v>
      </c>
      <c r="P758" s="2">
        <v>0</v>
      </c>
      <c r="Q758" s="2">
        <v>4</v>
      </c>
      <c r="R758" s="2" t="str">
        <f t="shared" si="15"/>
        <v>&lt;font&gt;在周围召唤剑场，总共造成攻击力的168.8%+1160&lt;font color='ff77b713'&gt;（下一级：169.2%+1212）&lt;/font&gt;点法术伤害，并减速敌人&lt;/font&gt;</v>
      </c>
    </row>
    <row r="759" spans="1:18" x14ac:dyDescent="0.15">
      <c r="A759" s="5">
        <v>10756</v>
      </c>
      <c r="B759" s="5">
        <v>12020</v>
      </c>
      <c r="C759" s="5" t="s">
        <v>42</v>
      </c>
      <c r="D759" s="5">
        <v>2</v>
      </c>
      <c r="E759" s="5">
        <v>0</v>
      </c>
      <c r="F759" s="5">
        <v>54</v>
      </c>
      <c r="G759" s="5">
        <v>6500</v>
      </c>
      <c r="H759" s="5">
        <v>5</v>
      </c>
      <c r="I759" s="5">
        <v>0</v>
      </c>
      <c r="J759" s="5" t="str">
        <f t="shared" si="16"/>
        <v>1202054</v>
      </c>
      <c r="K759" s="5">
        <v>4232</v>
      </c>
      <c r="L759" s="5">
        <v>303</v>
      </c>
      <c r="M759" s="5">
        <v>0</v>
      </c>
      <c r="N759" s="5">
        <v>0</v>
      </c>
      <c r="O759" s="2">
        <v>0</v>
      </c>
      <c r="P759" s="2">
        <v>0</v>
      </c>
      <c r="Q759" s="2">
        <v>4</v>
      </c>
      <c r="R759" s="2" t="str">
        <f t="shared" si="15"/>
        <v>&lt;font&gt;在周围召唤剑场，总共造成攻击力的169.2%+1212&lt;font color='ff77b713'&gt;（下一级：169.6%+1264）&lt;/font&gt;点法术伤害，并减速敌人&lt;/font&gt;</v>
      </c>
    </row>
    <row r="760" spans="1:18" x14ac:dyDescent="0.15">
      <c r="A760" s="5">
        <v>10757</v>
      </c>
      <c r="B760" s="5">
        <v>12020</v>
      </c>
      <c r="C760" s="5" t="s">
        <v>42</v>
      </c>
      <c r="D760" s="5">
        <v>2</v>
      </c>
      <c r="E760" s="5">
        <v>0</v>
      </c>
      <c r="F760" s="5">
        <v>55</v>
      </c>
      <c r="G760" s="5">
        <v>6500</v>
      </c>
      <c r="H760" s="5">
        <v>5</v>
      </c>
      <c r="I760" s="5">
        <v>0</v>
      </c>
      <c r="J760" s="5" t="str">
        <f t="shared" si="16"/>
        <v>1202055</v>
      </c>
      <c r="K760" s="5">
        <v>4240</v>
      </c>
      <c r="L760" s="5">
        <v>316</v>
      </c>
      <c r="M760" s="5">
        <v>0</v>
      </c>
      <c r="N760" s="5">
        <v>0</v>
      </c>
      <c r="O760" s="2">
        <v>0</v>
      </c>
      <c r="P760" s="2">
        <v>0</v>
      </c>
      <c r="Q760" s="2">
        <v>4</v>
      </c>
      <c r="R760" s="2" t="str">
        <f t="shared" si="15"/>
        <v>&lt;font&gt;在周围召唤剑场，总共造成攻击力的169.6%+1264&lt;font color='ff77b713'&gt;（下一级：170%+1320）&lt;/font&gt;点法术伤害，并减速敌人&lt;/font&gt;</v>
      </c>
    </row>
    <row r="761" spans="1:18" x14ac:dyDescent="0.15">
      <c r="A761" s="5">
        <v>10758</v>
      </c>
      <c r="B761" s="5">
        <v>12020</v>
      </c>
      <c r="C761" s="5" t="s">
        <v>42</v>
      </c>
      <c r="D761" s="5">
        <v>2</v>
      </c>
      <c r="E761" s="5">
        <v>0</v>
      </c>
      <c r="F761" s="5">
        <v>56</v>
      </c>
      <c r="G761" s="5">
        <v>6500</v>
      </c>
      <c r="H761" s="5">
        <v>5</v>
      </c>
      <c r="I761" s="5">
        <v>0</v>
      </c>
      <c r="J761" s="5" t="str">
        <f t="shared" si="16"/>
        <v>1202056</v>
      </c>
      <c r="K761" s="5">
        <v>4248</v>
      </c>
      <c r="L761" s="5">
        <v>330</v>
      </c>
      <c r="M761" s="5">
        <v>0</v>
      </c>
      <c r="N761" s="5">
        <v>0</v>
      </c>
      <c r="O761" s="2">
        <v>0</v>
      </c>
      <c r="P761" s="2">
        <v>0</v>
      </c>
      <c r="Q761" s="2">
        <v>4</v>
      </c>
      <c r="R761" s="2" t="str">
        <f t="shared" si="15"/>
        <v>&lt;font&gt;在周围召唤剑场，总共造成攻击力的170%+1320&lt;font color='ff77b713'&gt;（下一级：170.4%+1376）&lt;/font&gt;点法术伤害，并减速敌人&lt;/font&gt;</v>
      </c>
    </row>
    <row r="762" spans="1:18" x14ac:dyDescent="0.15">
      <c r="A762" s="5">
        <v>10759</v>
      </c>
      <c r="B762" s="5">
        <v>12020</v>
      </c>
      <c r="C762" s="5" t="s">
        <v>42</v>
      </c>
      <c r="D762" s="5">
        <v>2</v>
      </c>
      <c r="E762" s="5">
        <v>0</v>
      </c>
      <c r="F762" s="5">
        <v>57</v>
      </c>
      <c r="G762" s="5">
        <v>6500</v>
      </c>
      <c r="H762" s="5">
        <v>5</v>
      </c>
      <c r="I762" s="5">
        <v>0</v>
      </c>
      <c r="J762" s="5" t="str">
        <f t="shared" si="16"/>
        <v>1202057</v>
      </c>
      <c r="K762" s="5">
        <v>4257</v>
      </c>
      <c r="L762" s="5">
        <v>344</v>
      </c>
      <c r="M762" s="5">
        <v>0</v>
      </c>
      <c r="N762" s="5">
        <v>0</v>
      </c>
      <c r="O762" s="2">
        <v>0</v>
      </c>
      <c r="P762" s="2">
        <v>0</v>
      </c>
      <c r="Q762" s="2">
        <v>4</v>
      </c>
      <c r="R762" s="2" t="str">
        <f t="shared" si="15"/>
        <v>&lt;font&gt;在周围召唤剑场，总共造成攻击力的170.4%+1376&lt;font color='ff77b713'&gt;（下一级：170.8%+1436）&lt;/font&gt;点法术伤害，并减速敌人&lt;/font&gt;</v>
      </c>
    </row>
    <row r="763" spans="1:18" x14ac:dyDescent="0.15">
      <c r="A763" s="5">
        <v>10760</v>
      </c>
      <c r="B763" s="5">
        <v>12020</v>
      </c>
      <c r="C763" s="5" t="s">
        <v>42</v>
      </c>
      <c r="D763" s="5">
        <v>2</v>
      </c>
      <c r="E763" s="5">
        <v>0</v>
      </c>
      <c r="F763" s="5">
        <v>58</v>
      </c>
      <c r="G763" s="5">
        <v>6500</v>
      </c>
      <c r="H763" s="5">
        <v>5</v>
      </c>
      <c r="I763" s="5">
        <v>0</v>
      </c>
      <c r="J763" s="5" t="str">
        <f t="shared" si="16"/>
        <v>1202058</v>
      </c>
      <c r="K763" s="5">
        <v>4265</v>
      </c>
      <c r="L763" s="5">
        <v>359</v>
      </c>
      <c r="M763" s="5">
        <v>0</v>
      </c>
      <c r="N763" s="5">
        <v>0</v>
      </c>
      <c r="O763" s="2">
        <v>0</v>
      </c>
      <c r="P763" s="2">
        <v>0</v>
      </c>
      <c r="Q763" s="2">
        <v>4</v>
      </c>
      <c r="R763" s="2" t="str">
        <f t="shared" si="15"/>
        <v>&lt;font&gt;在周围召唤剑场，总共造成攻击力的170.8%+1436&lt;font color='ff77b713'&gt;（下一级：170.8%+1496）&lt;/font&gt;点法术伤害，并减速敌人&lt;/font&gt;</v>
      </c>
    </row>
    <row r="764" spans="1:18" x14ac:dyDescent="0.15">
      <c r="A764" s="5">
        <v>10761</v>
      </c>
      <c r="B764" s="5">
        <v>12020</v>
      </c>
      <c r="C764" s="5" t="s">
        <v>42</v>
      </c>
      <c r="D764" s="5">
        <v>2</v>
      </c>
      <c r="E764" s="5">
        <v>0</v>
      </c>
      <c r="F764" s="5">
        <v>59</v>
      </c>
      <c r="G764" s="5">
        <v>6500</v>
      </c>
      <c r="H764" s="5">
        <v>5</v>
      </c>
      <c r="I764" s="5">
        <v>0</v>
      </c>
      <c r="J764" s="5" t="str">
        <f t="shared" si="16"/>
        <v>1202059</v>
      </c>
      <c r="K764" s="5">
        <v>4273</v>
      </c>
      <c r="L764" s="5">
        <v>374</v>
      </c>
      <c r="M764" s="5">
        <v>0</v>
      </c>
      <c r="N764" s="5">
        <v>0</v>
      </c>
      <c r="O764" s="2">
        <v>0</v>
      </c>
      <c r="P764" s="2">
        <v>0</v>
      </c>
      <c r="Q764" s="2">
        <v>4</v>
      </c>
      <c r="R764" s="2" t="str">
        <f t="shared" si="15"/>
        <v>&lt;font&gt;在周围召唤剑场，总共造成攻击力的170.8%+1496&lt;font color='ff77b713'&gt;（下一级：171.2%+1560）&lt;/font&gt;点法术伤害，并减速敌人&lt;/font&gt;</v>
      </c>
    </row>
    <row r="765" spans="1:18" x14ac:dyDescent="0.15">
      <c r="A765" s="5">
        <v>10762</v>
      </c>
      <c r="B765" s="5">
        <v>12020</v>
      </c>
      <c r="C765" s="5" t="s">
        <v>42</v>
      </c>
      <c r="D765" s="5">
        <v>2</v>
      </c>
      <c r="E765" s="5">
        <v>0</v>
      </c>
      <c r="F765" s="5">
        <v>60</v>
      </c>
      <c r="G765" s="5">
        <v>6500</v>
      </c>
      <c r="H765" s="5">
        <v>5</v>
      </c>
      <c r="I765" s="5">
        <v>0</v>
      </c>
      <c r="J765" s="5" t="str">
        <f t="shared" si="16"/>
        <v>1202060</v>
      </c>
      <c r="K765" s="5">
        <v>4281</v>
      </c>
      <c r="L765" s="5">
        <v>390</v>
      </c>
      <c r="M765" s="5">
        <v>0</v>
      </c>
      <c r="N765" s="5">
        <v>0</v>
      </c>
      <c r="O765" s="2">
        <v>0</v>
      </c>
      <c r="P765" s="2">
        <v>0</v>
      </c>
      <c r="Q765" s="2">
        <v>4</v>
      </c>
      <c r="R765" s="2" t="str">
        <f t="shared" si="15"/>
        <v>&lt;font&gt;在周围召唤剑场，总共造成攻击力的171.2%+1560&lt;font color='ff77b713'&gt;（下一级：171.6%+1624）&lt;/font&gt;点法术伤害，并减速敌人&lt;/font&gt;</v>
      </c>
    </row>
    <row r="766" spans="1:18" x14ac:dyDescent="0.15">
      <c r="A766" s="5">
        <v>10763</v>
      </c>
      <c r="B766" s="5">
        <v>12020</v>
      </c>
      <c r="C766" s="5" t="s">
        <v>42</v>
      </c>
      <c r="D766" s="5">
        <v>2</v>
      </c>
      <c r="E766" s="5">
        <v>0</v>
      </c>
      <c r="F766" s="5">
        <v>61</v>
      </c>
      <c r="G766" s="5">
        <v>6500</v>
      </c>
      <c r="H766" s="5">
        <v>5</v>
      </c>
      <c r="I766" s="5">
        <v>0</v>
      </c>
      <c r="J766" s="5" t="str">
        <f t="shared" si="16"/>
        <v>1202061</v>
      </c>
      <c r="K766" s="5">
        <v>4289</v>
      </c>
      <c r="L766" s="5">
        <v>406</v>
      </c>
      <c r="M766" s="5">
        <v>0</v>
      </c>
      <c r="N766" s="5">
        <v>0</v>
      </c>
      <c r="O766" s="2">
        <v>0</v>
      </c>
      <c r="P766" s="2">
        <v>0</v>
      </c>
      <c r="Q766" s="2">
        <v>4</v>
      </c>
      <c r="R766" s="2" t="str">
        <f t="shared" si="15"/>
        <v>&lt;font&gt;在周围召唤剑场，总共造成攻击力的171.6%+1624&lt;font color='ff77b713'&gt;（下一级：172%+1688）&lt;/font&gt;点法术伤害，并减速敌人&lt;/font&gt;</v>
      </c>
    </row>
    <row r="767" spans="1:18" x14ac:dyDescent="0.15">
      <c r="A767" s="5">
        <v>10764</v>
      </c>
      <c r="B767" s="5">
        <v>12020</v>
      </c>
      <c r="C767" s="5" t="s">
        <v>42</v>
      </c>
      <c r="D767" s="5">
        <v>2</v>
      </c>
      <c r="E767" s="5">
        <v>0</v>
      </c>
      <c r="F767" s="5">
        <v>62</v>
      </c>
      <c r="G767" s="5">
        <v>6500</v>
      </c>
      <c r="H767" s="5">
        <v>5</v>
      </c>
      <c r="I767" s="5">
        <v>0</v>
      </c>
      <c r="J767" s="5" t="str">
        <f t="shared" si="16"/>
        <v>1202062</v>
      </c>
      <c r="K767" s="5">
        <v>4297</v>
      </c>
      <c r="L767" s="5">
        <v>422</v>
      </c>
      <c r="M767" s="5">
        <v>0</v>
      </c>
      <c r="N767" s="5">
        <v>0</v>
      </c>
      <c r="O767" s="2">
        <v>0</v>
      </c>
      <c r="P767" s="2">
        <v>0</v>
      </c>
      <c r="Q767" s="2">
        <v>4</v>
      </c>
      <c r="R767" s="2" t="str">
        <f t="shared" si="15"/>
        <v>&lt;font&gt;在周围召唤剑场，总共造成攻击力的172%+1688&lt;font color='ff77b713'&gt;（下一级：172.4%+1760）&lt;/font&gt;点法术伤害，并减速敌人&lt;/font&gt;</v>
      </c>
    </row>
    <row r="768" spans="1:18" x14ac:dyDescent="0.15">
      <c r="A768" s="5">
        <v>10765</v>
      </c>
      <c r="B768" s="5">
        <v>12020</v>
      </c>
      <c r="C768" s="5" t="s">
        <v>42</v>
      </c>
      <c r="D768" s="5">
        <v>2</v>
      </c>
      <c r="E768" s="5">
        <v>0</v>
      </c>
      <c r="F768" s="5">
        <v>63</v>
      </c>
      <c r="G768" s="5">
        <v>6500</v>
      </c>
      <c r="H768" s="5">
        <v>5</v>
      </c>
      <c r="I768" s="5">
        <v>0</v>
      </c>
      <c r="J768" s="5" t="str">
        <f t="shared" si="16"/>
        <v>1202063</v>
      </c>
      <c r="K768" s="5">
        <v>4305</v>
      </c>
      <c r="L768" s="5">
        <v>440</v>
      </c>
      <c r="M768" s="5">
        <v>0</v>
      </c>
      <c r="N768" s="5">
        <v>0</v>
      </c>
      <c r="O768" s="2">
        <v>0</v>
      </c>
      <c r="P768" s="2">
        <v>0</v>
      </c>
      <c r="Q768" s="2">
        <v>4</v>
      </c>
      <c r="R768" s="2" t="str">
        <f t="shared" si="15"/>
        <v>&lt;font&gt;在周围召唤剑场，总共造成攻击力的172.4%+1760&lt;font color='ff77b713'&gt;（下一级：172.4%+1828）&lt;/font&gt;点法术伤害，并减速敌人&lt;/font&gt;</v>
      </c>
    </row>
    <row r="769" spans="1:18" x14ac:dyDescent="0.15">
      <c r="A769" s="5">
        <v>10766</v>
      </c>
      <c r="B769" s="5">
        <v>12020</v>
      </c>
      <c r="C769" s="5" t="s">
        <v>42</v>
      </c>
      <c r="D769" s="5">
        <v>2</v>
      </c>
      <c r="E769" s="5">
        <v>0</v>
      </c>
      <c r="F769" s="5">
        <v>64</v>
      </c>
      <c r="G769" s="5">
        <v>6500</v>
      </c>
      <c r="H769" s="5">
        <v>5</v>
      </c>
      <c r="I769" s="5">
        <v>0</v>
      </c>
      <c r="J769" s="5" t="str">
        <f t="shared" si="16"/>
        <v>1202064</v>
      </c>
      <c r="K769" s="5">
        <v>4314</v>
      </c>
      <c r="L769" s="5">
        <v>457</v>
      </c>
      <c r="M769" s="5">
        <v>0</v>
      </c>
      <c r="N769" s="5">
        <v>0</v>
      </c>
      <c r="O769" s="2">
        <v>0</v>
      </c>
      <c r="P769" s="2">
        <v>0</v>
      </c>
      <c r="Q769" s="2">
        <v>4</v>
      </c>
      <c r="R769" s="2" t="str">
        <f t="shared" si="15"/>
        <v>&lt;font&gt;在周围召唤剑场，总共造成攻击力的172.4%+1828&lt;font color='ff77b713'&gt;（下一级：172.8%+1900）&lt;/font&gt;点法术伤害，并减速敌人&lt;/font&gt;</v>
      </c>
    </row>
    <row r="770" spans="1:18" x14ac:dyDescent="0.15">
      <c r="A770" s="5">
        <v>10767</v>
      </c>
      <c r="B770" s="5">
        <v>12020</v>
      </c>
      <c r="C770" s="5" t="s">
        <v>42</v>
      </c>
      <c r="D770" s="5">
        <v>2</v>
      </c>
      <c r="E770" s="5">
        <v>0</v>
      </c>
      <c r="F770" s="5">
        <v>65</v>
      </c>
      <c r="G770" s="5">
        <v>6500</v>
      </c>
      <c r="H770" s="5">
        <v>5</v>
      </c>
      <c r="I770" s="5">
        <v>0</v>
      </c>
      <c r="J770" s="5" t="str">
        <f t="shared" si="16"/>
        <v>1202065</v>
      </c>
      <c r="K770" s="5">
        <v>4322</v>
      </c>
      <c r="L770" s="5">
        <v>475</v>
      </c>
      <c r="M770" s="5">
        <v>0</v>
      </c>
      <c r="N770" s="5">
        <v>0</v>
      </c>
      <c r="O770" s="2">
        <v>0</v>
      </c>
      <c r="P770" s="2">
        <v>0</v>
      </c>
      <c r="Q770" s="2">
        <v>4</v>
      </c>
      <c r="R770" s="2" t="str">
        <f t="shared" si="15"/>
        <v>&lt;font&gt;在周围召唤剑场，总共造成攻击力的172.8%+1900&lt;font color='ff77b713'&gt;（下一级：173.2%+1976）&lt;/font&gt;点法术伤害，并减速敌人&lt;/font&gt;</v>
      </c>
    </row>
    <row r="771" spans="1:18" x14ac:dyDescent="0.15">
      <c r="A771" s="5">
        <v>10768</v>
      </c>
      <c r="B771" s="5">
        <v>12020</v>
      </c>
      <c r="C771" s="5" t="s">
        <v>42</v>
      </c>
      <c r="D771" s="5">
        <v>2</v>
      </c>
      <c r="E771" s="5">
        <v>0</v>
      </c>
      <c r="F771" s="5">
        <v>66</v>
      </c>
      <c r="G771" s="5">
        <v>6500</v>
      </c>
      <c r="H771" s="5">
        <v>5</v>
      </c>
      <c r="I771" s="5">
        <v>0</v>
      </c>
      <c r="J771" s="5" t="str">
        <f t="shared" si="16"/>
        <v>1202066</v>
      </c>
      <c r="K771" s="5">
        <v>4330</v>
      </c>
      <c r="L771" s="5">
        <v>494</v>
      </c>
      <c r="M771" s="5">
        <v>0</v>
      </c>
      <c r="N771" s="5">
        <v>0</v>
      </c>
      <c r="O771" s="2">
        <v>0</v>
      </c>
      <c r="P771" s="2">
        <v>0</v>
      </c>
      <c r="Q771" s="2">
        <v>4</v>
      </c>
      <c r="R771" s="2" t="str">
        <f t="shared" ref="R771:R804" si="17">"&lt;font&gt;在周围召唤剑场，总共造成攻击力的"&amp;ROUND(K771/100,1)*Q771&amp;"%+"&amp;L771*Q771&amp;"&lt;font color='ff77b713'&gt;（下一级："&amp;ROUND(K772/100,1)*Q772&amp;"%+"&amp;L772*Q772&amp;"）&lt;/font&gt;点法术伤害，并减速敌人&lt;/font&gt;"</f>
        <v>&lt;font&gt;在周围召唤剑场，总共造成攻击力的173.2%+1976&lt;font color='ff77b713'&gt;（下一级：173.6%+2052）&lt;/font&gt;点法术伤害，并减速敌人&lt;/font&gt;</v>
      </c>
    </row>
    <row r="772" spans="1:18" x14ac:dyDescent="0.15">
      <c r="A772" s="5">
        <v>10769</v>
      </c>
      <c r="B772" s="5">
        <v>12020</v>
      </c>
      <c r="C772" s="5" t="s">
        <v>42</v>
      </c>
      <c r="D772" s="5">
        <v>2</v>
      </c>
      <c r="E772" s="5">
        <v>0</v>
      </c>
      <c r="F772" s="5">
        <v>67</v>
      </c>
      <c r="G772" s="5">
        <v>6500</v>
      </c>
      <c r="H772" s="5">
        <v>5</v>
      </c>
      <c r="I772" s="5">
        <v>0</v>
      </c>
      <c r="J772" s="5" t="str">
        <f t="shared" si="16"/>
        <v>1202067</v>
      </c>
      <c r="K772" s="5">
        <v>4338</v>
      </c>
      <c r="L772" s="5">
        <v>513</v>
      </c>
      <c r="M772" s="5">
        <v>0</v>
      </c>
      <c r="N772" s="5">
        <v>0</v>
      </c>
      <c r="O772" s="2">
        <v>0</v>
      </c>
      <c r="P772" s="2">
        <v>0</v>
      </c>
      <c r="Q772" s="2">
        <v>4</v>
      </c>
      <c r="R772" s="2" t="str">
        <f t="shared" si="17"/>
        <v>&lt;font&gt;在周围召唤剑场，总共造成攻击力的173.6%+2052&lt;font color='ff77b713'&gt;（下一级：174%+2132）&lt;/font&gt;点法术伤害，并减速敌人&lt;/font&gt;</v>
      </c>
    </row>
    <row r="773" spans="1:18" x14ac:dyDescent="0.15">
      <c r="A773" s="5">
        <v>10770</v>
      </c>
      <c r="B773" s="5">
        <v>12020</v>
      </c>
      <c r="C773" s="5" t="s">
        <v>42</v>
      </c>
      <c r="D773" s="5">
        <v>2</v>
      </c>
      <c r="E773" s="5">
        <v>0</v>
      </c>
      <c r="F773" s="5">
        <v>68</v>
      </c>
      <c r="G773" s="5">
        <v>6500</v>
      </c>
      <c r="H773" s="5">
        <v>5</v>
      </c>
      <c r="I773" s="5">
        <v>0</v>
      </c>
      <c r="J773" s="5" t="str">
        <f t="shared" ref="J773:J836" si="18">B773&amp;F773</f>
        <v>1202068</v>
      </c>
      <c r="K773" s="5">
        <v>4346</v>
      </c>
      <c r="L773" s="5">
        <v>533</v>
      </c>
      <c r="M773" s="5">
        <v>0</v>
      </c>
      <c r="N773" s="5">
        <v>0</v>
      </c>
      <c r="O773" s="2">
        <v>0</v>
      </c>
      <c r="P773" s="2">
        <v>0</v>
      </c>
      <c r="Q773" s="2">
        <v>4</v>
      </c>
      <c r="R773" s="2" t="str">
        <f t="shared" si="17"/>
        <v>&lt;font&gt;在周围召唤剑场，总共造成攻击力的174%+2132&lt;font color='ff77b713'&gt;（下一级：174%+2212）&lt;/font&gt;点法术伤害，并减速敌人&lt;/font&gt;</v>
      </c>
    </row>
    <row r="774" spans="1:18" x14ac:dyDescent="0.15">
      <c r="A774" s="5">
        <v>10771</v>
      </c>
      <c r="B774" s="5">
        <v>12020</v>
      </c>
      <c r="C774" s="5" t="s">
        <v>42</v>
      </c>
      <c r="D774" s="5">
        <v>2</v>
      </c>
      <c r="E774" s="5">
        <v>0</v>
      </c>
      <c r="F774" s="5">
        <v>69</v>
      </c>
      <c r="G774" s="5">
        <v>6500</v>
      </c>
      <c r="H774" s="5">
        <v>5</v>
      </c>
      <c r="I774" s="5">
        <v>0</v>
      </c>
      <c r="J774" s="5" t="str">
        <f t="shared" si="18"/>
        <v>1202069</v>
      </c>
      <c r="K774" s="5">
        <v>4354</v>
      </c>
      <c r="L774" s="5">
        <v>553</v>
      </c>
      <c r="M774" s="5">
        <v>0</v>
      </c>
      <c r="N774" s="5">
        <v>0</v>
      </c>
      <c r="O774" s="2">
        <v>0</v>
      </c>
      <c r="P774" s="2">
        <v>0</v>
      </c>
      <c r="Q774" s="2">
        <v>4</v>
      </c>
      <c r="R774" s="2" t="str">
        <f t="shared" si="17"/>
        <v>&lt;font&gt;在周围召唤剑场，总共造成攻击力的174%+2212&lt;font color='ff77b713'&gt;（下一级：174.4%+2296）&lt;/font&gt;点法术伤害，并减速敌人&lt;/font&gt;</v>
      </c>
    </row>
    <row r="775" spans="1:18" x14ac:dyDescent="0.15">
      <c r="A775" s="5">
        <v>10772</v>
      </c>
      <c r="B775" s="5">
        <v>12020</v>
      </c>
      <c r="C775" s="5" t="s">
        <v>42</v>
      </c>
      <c r="D775" s="5">
        <v>2</v>
      </c>
      <c r="E775" s="5">
        <v>0</v>
      </c>
      <c r="F775" s="5">
        <v>70</v>
      </c>
      <c r="G775" s="5">
        <v>6500</v>
      </c>
      <c r="H775" s="5">
        <v>5</v>
      </c>
      <c r="I775" s="5">
        <v>0</v>
      </c>
      <c r="J775" s="5" t="str">
        <f t="shared" si="18"/>
        <v>1202070</v>
      </c>
      <c r="K775" s="5">
        <v>4363</v>
      </c>
      <c r="L775" s="5">
        <v>574</v>
      </c>
      <c r="M775" s="5">
        <v>0</v>
      </c>
      <c r="N775" s="5">
        <v>0</v>
      </c>
      <c r="O775" s="2">
        <v>0</v>
      </c>
      <c r="P775" s="2">
        <v>0</v>
      </c>
      <c r="Q775" s="2">
        <v>4</v>
      </c>
      <c r="R775" s="2" t="str">
        <f t="shared" si="17"/>
        <v>&lt;font&gt;在周围召唤剑场，总共造成攻击力的174.4%+2296&lt;font color='ff77b713'&gt;（下一级：174.8%+2384）&lt;/font&gt;点法术伤害，并减速敌人&lt;/font&gt;</v>
      </c>
    </row>
    <row r="776" spans="1:18" x14ac:dyDescent="0.15">
      <c r="A776" s="5">
        <v>10773</v>
      </c>
      <c r="B776" s="5">
        <v>12020</v>
      </c>
      <c r="C776" s="5" t="s">
        <v>42</v>
      </c>
      <c r="D776" s="5">
        <v>2</v>
      </c>
      <c r="E776" s="5">
        <v>0</v>
      </c>
      <c r="F776" s="5">
        <v>71</v>
      </c>
      <c r="G776" s="5">
        <v>6500</v>
      </c>
      <c r="H776" s="5">
        <v>5</v>
      </c>
      <c r="I776" s="5">
        <v>0</v>
      </c>
      <c r="J776" s="5" t="str">
        <f t="shared" si="18"/>
        <v>1202071</v>
      </c>
      <c r="K776" s="5">
        <v>4371</v>
      </c>
      <c r="L776" s="5">
        <v>596</v>
      </c>
      <c r="M776" s="5">
        <v>0</v>
      </c>
      <c r="N776" s="5">
        <v>0</v>
      </c>
      <c r="O776" s="2">
        <v>0</v>
      </c>
      <c r="P776" s="2">
        <v>0</v>
      </c>
      <c r="Q776" s="2">
        <v>4</v>
      </c>
      <c r="R776" s="2" t="str">
        <f t="shared" si="17"/>
        <v>&lt;font&gt;在周围召唤剑场，总共造成攻击力的174.8%+2384&lt;font color='ff77b713'&gt;（下一级：175.2%+2472）&lt;/font&gt;点法术伤害，并减速敌人&lt;/font&gt;</v>
      </c>
    </row>
    <row r="777" spans="1:18" x14ac:dyDescent="0.15">
      <c r="A777" s="5">
        <v>10774</v>
      </c>
      <c r="B777" s="5">
        <v>12020</v>
      </c>
      <c r="C777" s="5" t="s">
        <v>42</v>
      </c>
      <c r="D777" s="5">
        <v>2</v>
      </c>
      <c r="E777" s="5">
        <v>0</v>
      </c>
      <c r="F777" s="5">
        <v>72</v>
      </c>
      <c r="G777" s="5">
        <v>6500</v>
      </c>
      <c r="H777" s="5">
        <v>5</v>
      </c>
      <c r="I777" s="5">
        <v>0</v>
      </c>
      <c r="J777" s="5" t="str">
        <f t="shared" si="18"/>
        <v>1202072</v>
      </c>
      <c r="K777" s="5">
        <v>4379</v>
      </c>
      <c r="L777" s="5">
        <v>618</v>
      </c>
      <c r="M777" s="5">
        <v>0</v>
      </c>
      <c r="N777" s="5">
        <v>0</v>
      </c>
      <c r="O777" s="2">
        <v>0</v>
      </c>
      <c r="P777" s="2">
        <v>0</v>
      </c>
      <c r="Q777" s="2">
        <v>4</v>
      </c>
      <c r="R777" s="2" t="str">
        <f t="shared" si="17"/>
        <v>&lt;font&gt;在周围召唤剑场，总共造成攻击力的175.2%+2472&lt;font color='ff77b713'&gt;（下一级：175.6%+2564）&lt;/font&gt;点法术伤害，并减速敌人&lt;/font&gt;</v>
      </c>
    </row>
    <row r="778" spans="1:18" x14ac:dyDescent="0.15">
      <c r="A778" s="5">
        <v>10775</v>
      </c>
      <c r="B778" s="5">
        <v>12020</v>
      </c>
      <c r="C778" s="5" t="s">
        <v>42</v>
      </c>
      <c r="D778" s="5">
        <v>2</v>
      </c>
      <c r="E778" s="5">
        <v>0</v>
      </c>
      <c r="F778" s="5">
        <v>73</v>
      </c>
      <c r="G778" s="5">
        <v>6500</v>
      </c>
      <c r="H778" s="5">
        <v>5</v>
      </c>
      <c r="I778" s="5">
        <v>0</v>
      </c>
      <c r="J778" s="5" t="str">
        <f t="shared" si="18"/>
        <v>1202073</v>
      </c>
      <c r="K778" s="5">
        <v>4387</v>
      </c>
      <c r="L778" s="5">
        <v>641</v>
      </c>
      <c r="M778" s="5">
        <v>0</v>
      </c>
      <c r="N778" s="5">
        <v>0</v>
      </c>
      <c r="O778" s="2">
        <v>0</v>
      </c>
      <c r="P778" s="2">
        <v>0</v>
      </c>
      <c r="Q778" s="2">
        <v>4</v>
      </c>
      <c r="R778" s="2" t="str">
        <f t="shared" si="17"/>
        <v>&lt;font&gt;在周围召唤剑场，总共造成攻击力的175.6%+2564&lt;font color='ff77b713'&gt;（下一级：176%+2656）&lt;/font&gt;点法术伤害，并减速敌人&lt;/font&gt;</v>
      </c>
    </row>
    <row r="779" spans="1:18" x14ac:dyDescent="0.15">
      <c r="A779" s="5">
        <v>10776</v>
      </c>
      <c r="B779" s="5">
        <v>12020</v>
      </c>
      <c r="C779" s="5" t="s">
        <v>42</v>
      </c>
      <c r="D779" s="5">
        <v>2</v>
      </c>
      <c r="E779" s="5">
        <v>0</v>
      </c>
      <c r="F779" s="5">
        <v>74</v>
      </c>
      <c r="G779" s="5">
        <v>6500</v>
      </c>
      <c r="H779" s="5">
        <v>5</v>
      </c>
      <c r="I779" s="5">
        <v>0</v>
      </c>
      <c r="J779" s="5" t="str">
        <f t="shared" si="18"/>
        <v>1202074</v>
      </c>
      <c r="K779" s="5">
        <v>4395</v>
      </c>
      <c r="L779" s="5">
        <v>664</v>
      </c>
      <c r="M779" s="5">
        <v>0</v>
      </c>
      <c r="N779" s="5">
        <v>0</v>
      </c>
      <c r="O779" s="2">
        <v>0</v>
      </c>
      <c r="P779" s="2">
        <v>0</v>
      </c>
      <c r="Q779" s="2">
        <v>4</v>
      </c>
      <c r="R779" s="2" t="str">
        <f t="shared" si="17"/>
        <v>&lt;font&gt;在周围召唤剑场，总共造成攻击力的176%+2656&lt;font color='ff77b713'&gt;（下一级：176%+2752）&lt;/font&gt;点法术伤害，并减速敌人&lt;/font&gt;</v>
      </c>
    </row>
    <row r="780" spans="1:18" x14ac:dyDescent="0.15">
      <c r="A780" s="5">
        <v>10777</v>
      </c>
      <c r="B780" s="5">
        <v>12020</v>
      </c>
      <c r="C780" s="5" t="s">
        <v>42</v>
      </c>
      <c r="D780" s="5">
        <v>2</v>
      </c>
      <c r="E780" s="5">
        <v>0</v>
      </c>
      <c r="F780" s="5">
        <v>75</v>
      </c>
      <c r="G780" s="5">
        <v>6500</v>
      </c>
      <c r="H780" s="5">
        <v>5</v>
      </c>
      <c r="I780" s="5">
        <v>0</v>
      </c>
      <c r="J780" s="5" t="str">
        <f t="shared" si="18"/>
        <v>1202075</v>
      </c>
      <c r="K780" s="5">
        <v>4403</v>
      </c>
      <c r="L780" s="5">
        <v>688</v>
      </c>
      <c r="M780" s="5">
        <v>0</v>
      </c>
      <c r="N780" s="5">
        <v>0</v>
      </c>
      <c r="O780" s="2">
        <v>0</v>
      </c>
      <c r="P780" s="2">
        <v>0</v>
      </c>
      <c r="Q780" s="2">
        <v>4</v>
      </c>
      <c r="R780" s="2" t="str">
        <f t="shared" si="17"/>
        <v>&lt;font&gt;在周围召唤剑场，总共造成攻击力的176%+2752&lt;font color='ff77b713'&gt;（下一级：176.4%+2852）&lt;/font&gt;点法术伤害，并减速敌人&lt;/font&gt;</v>
      </c>
    </row>
    <row r="781" spans="1:18" x14ac:dyDescent="0.15">
      <c r="A781" s="5">
        <v>10778</v>
      </c>
      <c r="B781" s="5">
        <v>12020</v>
      </c>
      <c r="C781" s="5" t="s">
        <v>42</v>
      </c>
      <c r="D781" s="5">
        <v>2</v>
      </c>
      <c r="E781" s="5">
        <v>0</v>
      </c>
      <c r="F781" s="5">
        <v>76</v>
      </c>
      <c r="G781" s="5">
        <v>6500</v>
      </c>
      <c r="H781" s="5">
        <v>5</v>
      </c>
      <c r="I781" s="5">
        <v>0</v>
      </c>
      <c r="J781" s="5" t="str">
        <f t="shared" si="18"/>
        <v>1202076</v>
      </c>
      <c r="K781" s="5">
        <v>4412</v>
      </c>
      <c r="L781" s="5">
        <v>713</v>
      </c>
      <c r="M781" s="5">
        <v>0</v>
      </c>
      <c r="N781" s="5">
        <v>0</v>
      </c>
      <c r="O781" s="2">
        <v>0</v>
      </c>
      <c r="P781" s="2">
        <v>0</v>
      </c>
      <c r="Q781" s="2">
        <v>4</v>
      </c>
      <c r="R781" s="2" t="str">
        <f t="shared" si="17"/>
        <v>&lt;font&gt;在周围召唤剑场，总共造成攻击力的176.4%+2852&lt;font color='ff77b713'&gt;（下一级：176.8%+2956）&lt;/font&gt;点法术伤害，并减速敌人&lt;/font&gt;</v>
      </c>
    </row>
    <row r="782" spans="1:18" x14ac:dyDescent="0.15">
      <c r="A782" s="5">
        <v>10779</v>
      </c>
      <c r="B782" s="5">
        <v>12020</v>
      </c>
      <c r="C782" s="5" t="s">
        <v>42</v>
      </c>
      <c r="D782" s="5">
        <v>2</v>
      </c>
      <c r="E782" s="5">
        <v>0</v>
      </c>
      <c r="F782" s="5">
        <v>77</v>
      </c>
      <c r="G782" s="5">
        <v>6500</v>
      </c>
      <c r="H782" s="5">
        <v>5</v>
      </c>
      <c r="I782" s="5">
        <v>0</v>
      </c>
      <c r="J782" s="5" t="str">
        <f t="shared" si="18"/>
        <v>1202077</v>
      </c>
      <c r="K782" s="5">
        <v>4420</v>
      </c>
      <c r="L782" s="5">
        <v>739</v>
      </c>
      <c r="M782" s="5">
        <v>0</v>
      </c>
      <c r="N782" s="5">
        <v>0</v>
      </c>
      <c r="O782" s="2">
        <v>0</v>
      </c>
      <c r="P782" s="2">
        <v>0</v>
      </c>
      <c r="Q782" s="2">
        <v>4</v>
      </c>
      <c r="R782" s="2" t="str">
        <f t="shared" si="17"/>
        <v>&lt;font&gt;在周围召唤剑场，总共造成攻击力的176.8%+2956&lt;font color='ff77b713'&gt;（下一级：177.2%+3060）&lt;/font&gt;点法术伤害，并减速敌人&lt;/font&gt;</v>
      </c>
    </row>
    <row r="783" spans="1:18" x14ac:dyDescent="0.15">
      <c r="A783" s="5">
        <v>10780</v>
      </c>
      <c r="B783" s="5">
        <v>12020</v>
      </c>
      <c r="C783" s="5" t="s">
        <v>42</v>
      </c>
      <c r="D783" s="5">
        <v>2</v>
      </c>
      <c r="E783" s="5">
        <v>0</v>
      </c>
      <c r="F783" s="5">
        <v>78</v>
      </c>
      <c r="G783" s="5">
        <v>6500</v>
      </c>
      <c r="H783" s="5">
        <v>5</v>
      </c>
      <c r="I783" s="5">
        <v>0</v>
      </c>
      <c r="J783" s="5" t="str">
        <f t="shared" si="18"/>
        <v>1202078</v>
      </c>
      <c r="K783" s="5">
        <v>4428</v>
      </c>
      <c r="L783" s="5">
        <v>765</v>
      </c>
      <c r="M783" s="5">
        <v>0</v>
      </c>
      <c r="N783" s="5">
        <v>0</v>
      </c>
      <c r="O783" s="2">
        <v>0</v>
      </c>
      <c r="P783" s="2">
        <v>0</v>
      </c>
      <c r="Q783" s="2">
        <v>4</v>
      </c>
      <c r="R783" s="2" t="str">
        <f t="shared" si="17"/>
        <v>&lt;font&gt;在周围召唤剑场，总共造成攻击力的177.2%+3060&lt;font color='ff77b713'&gt;（下一级：177.6%+3168）&lt;/font&gt;点法术伤害，并减速敌人&lt;/font&gt;</v>
      </c>
    </row>
    <row r="784" spans="1:18" x14ac:dyDescent="0.15">
      <c r="A784" s="5">
        <v>10781</v>
      </c>
      <c r="B784" s="5">
        <v>12020</v>
      </c>
      <c r="C784" s="5" t="s">
        <v>42</v>
      </c>
      <c r="D784" s="5">
        <v>2</v>
      </c>
      <c r="E784" s="5">
        <v>0</v>
      </c>
      <c r="F784" s="5">
        <v>79</v>
      </c>
      <c r="G784" s="5">
        <v>6500</v>
      </c>
      <c r="H784" s="5">
        <v>5</v>
      </c>
      <c r="I784" s="5">
        <v>0</v>
      </c>
      <c r="J784" s="5" t="str">
        <f t="shared" si="18"/>
        <v>1202079</v>
      </c>
      <c r="K784" s="5">
        <v>4436</v>
      </c>
      <c r="L784" s="5">
        <v>792</v>
      </c>
      <c r="M784" s="5">
        <v>0</v>
      </c>
      <c r="N784" s="5">
        <v>0</v>
      </c>
      <c r="O784" s="2">
        <v>0</v>
      </c>
      <c r="P784" s="2">
        <v>0</v>
      </c>
      <c r="Q784" s="2">
        <v>4</v>
      </c>
      <c r="R784" s="2" t="str">
        <f t="shared" si="17"/>
        <v>&lt;font&gt;在周围召唤剑场，总共造成攻击力的177.6%+3168&lt;font color='ff77b713'&gt;（下一级：177.6%+3276）&lt;/font&gt;点法术伤害，并减速敌人&lt;/font&gt;</v>
      </c>
    </row>
    <row r="785" spans="1:18" x14ac:dyDescent="0.15">
      <c r="A785" s="5">
        <v>10782</v>
      </c>
      <c r="B785" s="5">
        <v>12020</v>
      </c>
      <c r="C785" s="5" t="s">
        <v>42</v>
      </c>
      <c r="D785" s="5">
        <v>2</v>
      </c>
      <c r="E785" s="5">
        <v>0</v>
      </c>
      <c r="F785" s="5">
        <v>80</v>
      </c>
      <c r="G785" s="5">
        <v>6500</v>
      </c>
      <c r="H785" s="5">
        <v>5</v>
      </c>
      <c r="I785" s="5">
        <v>0</v>
      </c>
      <c r="J785" s="5" t="str">
        <f t="shared" si="18"/>
        <v>1202080</v>
      </c>
      <c r="K785" s="5">
        <v>4444</v>
      </c>
      <c r="L785" s="5">
        <v>819</v>
      </c>
      <c r="M785" s="5">
        <v>0</v>
      </c>
      <c r="N785" s="5">
        <v>0</v>
      </c>
      <c r="O785" s="2">
        <v>0</v>
      </c>
      <c r="P785" s="2">
        <v>0</v>
      </c>
      <c r="Q785" s="2">
        <v>4</v>
      </c>
      <c r="R785" s="2" t="str">
        <f t="shared" si="17"/>
        <v>&lt;font&gt;在周围召唤剑场，总共造成攻击力的177.6%+3276&lt;font color='ff77b713'&gt;（下一级：178%+3388）&lt;/font&gt;点法术伤害，并减速敌人&lt;/font&gt;</v>
      </c>
    </row>
    <row r="786" spans="1:18" x14ac:dyDescent="0.15">
      <c r="A786" s="5">
        <v>10783</v>
      </c>
      <c r="B786" s="5">
        <v>12020</v>
      </c>
      <c r="C786" s="5" t="s">
        <v>42</v>
      </c>
      <c r="D786" s="5">
        <v>2</v>
      </c>
      <c r="E786" s="5">
        <v>0</v>
      </c>
      <c r="F786" s="5">
        <v>81</v>
      </c>
      <c r="G786" s="5">
        <v>6500</v>
      </c>
      <c r="H786" s="5">
        <v>5</v>
      </c>
      <c r="I786" s="5">
        <v>0</v>
      </c>
      <c r="J786" s="5" t="str">
        <f t="shared" si="18"/>
        <v>1202081</v>
      </c>
      <c r="K786" s="5">
        <v>4452</v>
      </c>
      <c r="L786" s="5">
        <v>847</v>
      </c>
      <c r="M786" s="5">
        <v>0</v>
      </c>
      <c r="N786" s="5">
        <v>0</v>
      </c>
      <c r="O786" s="2">
        <v>0</v>
      </c>
      <c r="P786" s="2">
        <v>0</v>
      </c>
      <c r="Q786" s="2">
        <v>4</v>
      </c>
      <c r="R786" s="2" t="str">
        <f t="shared" si="17"/>
        <v>&lt;font&gt;在周围召唤剑场，总共造成攻击力的178%+3388&lt;font color='ff77b713'&gt;（下一级：178.4%+3504）&lt;/font&gt;点法术伤害，并减速敌人&lt;/font&gt;</v>
      </c>
    </row>
    <row r="787" spans="1:18" x14ac:dyDescent="0.15">
      <c r="A787" s="5">
        <v>10784</v>
      </c>
      <c r="B787" s="5">
        <v>12020</v>
      </c>
      <c r="C787" s="5" t="s">
        <v>42</v>
      </c>
      <c r="D787" s="5">
        <v>2</v>
      </c>
      <c r="E787" s="5">
        <v>0</v>
      </c>
      <c r="F787" s="5">
        <v>82</v>
      </c>
      <c r="G787" s="5">
        <v>6500</v>
      </c>
      <c r="H787" s="5">
        <v>5</v>
      </c>
      <c r="I787" s="5">
        <v>0</v>
      </c>
      <c r="J787" s="5" t="str">
        <f t="shared" si="18"/>
        <v>1202082</v>
      </c>
      <c r="K787" s="5">
        <v>4461</v>
      </c>
      <c r="L787" s="5">
        <v>876</v>
      </c>
      <c r="M787" s="5">
        <v>0</v>
      </c>
      <c r="N787" s="5">
        <v>0</v>
      </c>
      <c r="O787" s="2">
        <v>0</v>
      </c>
      <c r="P787" s="2">
        <v>0</v>
      </c>
      <c r="Q787" s="2">
        <v>4</v>
      </c>
      <c r="R787" s="2" t="str">
        <f t="shared" si="17"/>
        <v>&lt;font&gt;在周围召唤剑场，总共造成攻击力的178.4%+3504&lt;font color='ff77b713'&gt;（下一级：178.8%+3624）&lt;/font&gt;点法术伤害，并减速敌人&lt;/font&gt;</v>
      </c>
    </row>
    <row r="788" spans="1:18" x14ac:dyDescent="0.15">
      <c r="A788" s="5">
        <v>10785</v>
      </c>
      <c r="B788" s="5">
        <v>12020</v>
      </c>
      <c r="C788" s="5" t="s">
        <v>42</v>
      </c>
      <c r="D788" s="5">
        <v>2</v>
      </c>
      <c r="E788" s="5">
        <v>0</v>
      </c>
      <c r="F788" s="5">
        <v>83</v>
      </c>
      <c r="G788" s="5">
        <v>6500</v>
      </c>
      <c r="H788" s="5">
        <v>5</v>
      </c>
      <c r="I788" s="5">
        <v>0</v>
      </c>
      <c r="J788" s="5" t="str">
        <f t="shared" si="18"/>
        <v>1202083</v>
      </c>
      <c r="K788" s="5">
        <v>4469</v>
      </c>
      <c r="L788" s="5">
        <v>906</v>
      </c>
      <c r="M788" s="5">
        <v>0</v>
      </c>
      <c r="N788" s="5">
        <v>0</v>
      </c>
      <c r="O788" s="2">
        <v>0</v>
      </c>
      <c r="P788" s="2">
        <v>0</v>
      </c>
      <c r="Q788" s="2">
        <v>4</v>
      </c>
      <c r="R788" s="2" t="str">
        <f t="shared" si="17"/>
        <v>&lt;font&gt;在周围召唤剑场，总共造成攻击力的178.8%+3624&lt;font color='ff77b713'&gt;（下一级：179.2%+3744）&lt;/font&gt;点法术伤害，并减速敌人&lt;/font&gt;</v>
      </c>
    </row>
    <row r="789" spans="1:18" x14ac:dyDescent="0.15">
      <c r="A789" s="5">
        <v>10786</v>
      </c>
      <c r="B789" s="5">
        <v>12020</v>
      </c>
      <c r="C789" s="5" t="s">
        <v>42</v>
      </c>
      <c r="D789" s="5">
        <v>2</v>
      </c>
      <c r="E789" s="5">
        <v>0</v>
      </c>
      <c r="F789" s="5">
        <v>84</v>
      </c>
      <c r="G789" s="5">
        <v>6500</v>
      </c>
      <c r="H789" s="5">
        <v>5</v>
      </c>
      <c r="I789" s="5">
        <v>0</v>
      </c>
      <c r="J789" s="5" t="str">
        <f t="shared" si="18"/>
        <v>1202084</v>
      </c>
      <c r="K789" s="5">
        <v>4477</v>
      </c>
      <c r="L789" s="5">
        <v>936</v>
      </c>
      <c r="M789" s="5">
        <v>0</v>
      </c>
      <c r="N789" s="5">
        <v>0</v>
      </c>
      <c r="O789" s="2">
        <v>0</v>
      </c>
      <c r="P789" s="2">
        <v>0</v>
      </c>
      <c r="Q789" s="2">
        <v>4</v>
      </c>
      <c r="R789" s="2" t="str">
        <f t="shared" si="17"/>
        <v>&lt;font&gt;在周围召唤剑场，总共造成攻击力的179.2%+3744&lt;font color='ff77b713'&gt;（下一级：179.6%+3872）&lt;/font&gt;点法术伤害，并减速敌人&lt;/font&gt;</v>
      </c>
    </row>
    <row r="790" spans="1:18" x14ac:dyDescent="0.15">
      <c r="A790" s="5">
        <v>10787</v>
      </c>
      <c r="B790" s="5">
        <v>12020</v>
      </c>
      <c r="C790" s="5" t="s">
        <v>42</v>
      </c>
      <c r="D790" s="5">
        <v>2</v>
      </c>
      <c r="E790" s="5">
        <v>0</v>
      </c>
      <c r="F790" s="5">
        <v>85</v>
      </c>
      <c r="G790" s="5">
        <v>6500</v>
      </c>
      <c r="H790" s="5">
        <v>5</v>
      </c>
      <c r="I790" s="5">
        <v>0</v>
      </c>
      <c r="J790" s="5" t="str">
        <f t="shared" si="18"/>
        <v>1202085</v>
      </c>
      <c r="K790" s="5">
        <v>4485</v>
      </c>
      <c r="L790" s="5">
        <v>968</v>
      </c>
      <c r="M790" s="5">
        <v>0</v>
      </c>
      <c r="N790" s="5">
        <v>0</v>
      </c>
      <c r="O790" s="2">
        <v>0</v>
      </c>
      <c r="P790" s="2">
        <v>0</v>
      </c>
      <c r="Q790" s="2">
        <v>4</v>
      </c>
      <c r="R790" s="2" t="str">
        <f t="shared" si="17"/>
        <v>&lt;font&gt;在周围召唤剑场，总共造成攻击力的179.6%+3872&lt;font color='ff77b713'&gt;（下一级：179.6%+4000）&lt;/font&gt;点法术伤害，并减速敌人&lt;/font&gt;</v>
      </c>
    </row>
    <row r="791" spans="1:18" x14ac:dyDescent="0.15">
      <c r="A791" s="5">
        <v>10788</v>
      </c>
      <c r="B791" s="5">
        <v>12020</v>
      </c>
      <c r="C791" s="5" t="s">
        <v>42</v>
      </c>
      <c r="D791" s="5">
        <v>2</v>
      </c>
      <c r="E791" s="5">
        <v>0</v>
      </c>
      <c r="F791" s="5">
        <v>86</v>
      </c>
      <c r="G791" s="5">
        <v>6500</v>
      </c>
      <c r="H791" s="5">
        <v>5</v>
      </c>
      <c r="I791" s="5">
        <v>0</v>
      </c>
      <c r="J791" s="5" t="str">
        <f t="shared" si="18"/>
        <v>1202086</v>
      </c>
      <c r="K791" s="5">
        <v>4493</v>
      </c>
      <c r="L791" s="5">
        <v>1000</v>
      </c>
      <c r="M791" s="5">
        <v>0</v>
      </c>
      <c r="N791" s="5">
        <v>0</v>
      </c>
      <c r="O791" s="2">
        <v>0</v>
      </c>
      <c r="P791" s="2">
        <v>0</v>
      </c>
      <c r="Q791" s="2">
        <v>4</v>
      </c>
      <c r="R791" s="2" t="str">
        <f t="shared" si="17"/>
        <v>&lt;font&gt;在周围召唤剑场，总共造成攻击力的179.6%+4000&lt;font color='ff77b713'&gt;（下一级：180%+4132）&lt;/font&gt;点法术伤害，并减速敌人&lt;/font&gt;</v>
      </c>
    </row>
    <row r="792" spans="1:18" x14ac:dyDescent="0.15">
      <c r="A792" s="5">
        <v>10789</v>
      </c>
      <c r="B792" s="5">
        <v>12020</v>
      </c>
      <c r="C792" s="5" t="s">
        <v>42</v>
      </c>
      <c r="D792" s="5">
        <v>2</v>
      </c>
      <c r="E792" s="5">
        <v>0</v>
      </c>
      <c r="F792" s="5">
        <v>87</v>
      </c>
      <c r="G792" s="5">
        <v>6500</v>
      </c>
      <c r="H792" s="5">
        <v>5</v>
      </c>
      <c r="I792" s="5">
        <v>0</v>
      </c>
      <c r="J792" s="5" t="str">
        <f t="shared" si="18"/>
        <v>1202087</v>
      </c>
      <c r="K792" s="5">
        <v>4501</v>
      </c>
      <c r="L792" s="5">
        <v>1033</v>
      </c>
      <c r="M792" s="5">
        <v>0</v>
      </c>
      <c r="N792" s="5">
        <v>0</v>
      </c>
      <c r="O792" s="2">
        <v>0</v>
      </c>
      <c r="P792" s="2">
        <v>0</v>
      </c>
      <c r="Q792" s="2">
        <v>4</v>
      </c>
      <c r="R792" s="2" t="str">
        <f t="shared" si="17"/>
        <v>&lt;font&gt;在周围召唤剑场，总共造成攻击力的180%+4132&lt;font color='ff77b713'&gt;（下一级：180.4%+4264）&lt;/font&gt;点法术伤害，并减速敌人&lt;/font&gt;</v>
      </c>
    </row>
    <row r="793" spans="1:18" x14ac:dyDescent="0.15">
      <c r="A793" s="5">
        <v>10790</v>
      </c>
      <c r="B793" s="5">
        <v>12020</v>
      </c>
      <c r="C793" s="5" t="s">
        <v>42</v>
      </c>
      <c r="D793" s="5">
        <v>2</v>
      </c>
      <c r="E793" s="5">
        <v>0</v>
      </c>
      <c r="F793" s="5">
        <v>88</v>
      </c>
      <c r="G793" s="5">
        <v>6500</v>
      </c>
      <c r="H793" s="5">
        <v>5</v>
      </c>
      <c r="I793" s="5">
        <v>0</v>
      </c>
      <c r="J793" s="5" t="str">
        <f t="shared" si="18"/>
        <v>1202088</v>
      </c>
      <c r="K793" s="5">
        <v>4510</v>
      </c>
      <c r="L793" s="5">
        <v>1066</v>
      </c>
      <c r="M793" s="5">
        <v>0</v>
      </c>
      <c r="N793" s="5">
        <v>0</v>
      </c>
      <c r="O793" s="2">
        <v>0</v>
      </c>
      <c r="P793" s="2">
        <v>0</v>
      </c>
      <c r="Q793" s="2">
        <v>4</v>
      </c>
      <c r="R793" s="2" t="str">
        <f t="shared" si="17"/>
        <v>&lt;font&gt;在周围召唤剑场，总共造成攻击力的180.4%+4264&lt;font color='ff77b713'&gt;（下一级：180.8%+4404）&lt;/font&gt;点法术伤害，并减速敌人&lt;/font&gt;</v>
      </c>
    </row>
    <row r="794" spans="1:18" x14ac:dyDescent="0.15">
      <c r="A794" s="5">
        <v>10791</v>
      </c>
      <c r="B794" s="5">
        <v>12020</v>
      </c>
      <c r="C794" s="5" t="s">
        <v>42</v>
      </c>
      <c r="D794" s="5">
        <v>2</v>
      </c>
      <c r="E794" s="5">
        <v>0</v>
      </c>
      <c r="F794" s="5">
        <v>89</v>
      </c>
      <c r="G794" s="5">
        <v>6500</v>
      </c>
      <c r="H794" s="5">
        <v>5</v>
      </c>
      <c r="I794" s="5">
        <v>0</v>
      </c>
      <c r="J794" s="5" t="str">
        <f t="shared" si="18"/>
        <v>1202089</v>
      </c>
      <c r="K794" s="5">
        <v>4518</v>
      </c>
      <c r="L794" s="5">
        <v>1101</v>
      </c>
      <c r="M794" s="5">
        <v>0</v>
      </c>
      <c r="N794" s="5">
        <v>0</v>
      </c>
      <c r="O794" s="2">
        <v>0</v>
      </c>
      <c r="P794" s="2">
        <v>0</v>
      </c>
      <c r="Q794" s="2">
        <v>4</v>
      </c>
      <c r="R794" s="2" t="str">
        <f t="shared" si="17"/>
        <v>&lt;font&gt;在周围召唤剑场，总共造成攻击力的180.8%+4404&lt;font color='ff77b713'&gt;（下一级：181.2%+4544）&lt;/font&gt;点法术伤害，并减速敌人&lt;/font&gt;</v>
      </c>
    </row>
    <row r="795" spans="1:18" x14ac:dyDescent="0.15">
      <c r="A795" s="5">
        <v>10792</v>
      </c>
      <c r="B795" s="5">
        <v>12020</v>
      </c>
      <c r="C795" s="5" t="s">
        <v>42</v>
      </c>
      <c r="D795" s="5">
        <v>2</v>
      </c>
      <c r="E795" s="5">
        <v>0</v>
      </c>
      <c r="F795" s="5">
        <v>90</v>
      </c>
      <c r="G795" s="5">
        <v>6500</v>
      </c>
      <c r="H795" s="5">
        <v>5</v>
      </c>
      <c r="I795" s="5">
        <v>0</v>
      </c>
      <c r="J795" s="5" t="str">
        <f t="shared" si="18"/>
        <v>1202090</v>
      </c>
      <c r="K795" s="5">
        <v>4526</v>
      </c>
      <c r="L795" s="5">
        <v>1136</v>
      </c>
      <c r="M795" s="5">
        <v>0</v>
      </c>
      <c r="N795" s="5">
        <v>0</v>
      </c>
      <c r="O795" s="2">
        <v>0</v>
      </c>
      <c r="P795" s="2">
        <v>0</v>
      </c>
      <c r="Q795" s="2">
        <v>4</v>
      </c>
      <c r="R795" s="2" t="str">
        <f t="shared" si="17"/>
        <v>&lt;font&gt;在周围召唤剑场，总共造成攻击力的181.2%+4544&lt;font color='ff77b713'&gt;（下一级：181.2%+4688）&lt;/font&gt;点法术伤害，并减速敌人&lt;/font&gt;</v>
      </c>
    </row>
    <row r="796" spans="1:18" x14ac:dyDescent="0.15">
      <c r="A796" s="5">
        <v>10793</v>
      </c>
      <c r="B796" s="5">
        <v>12020</v>
      </c>
      <c r="C796" s="5" t="s">
        <v>42</v>
      </c>
      <c r="D796" s="5">
        <v>2</v>
      </c>
      <c r="E796" s="5">
        <v>0</v>
      </c>
      <c r="F796" s="5">
        <v>91</v>
      </c>
      <c r="G796" s="5">
        <v>6500</v>
      </c>
      <c r="H796" s="5">
        <v>5</v>
      </c>
      <c r="I796" s="5">
        <v>0</v>
      </c>
      <c r="J796" s="5" t="str">
        <f t="shared" si="18"/>
        <v>1202091</v>
      </c>
      <c r="K796" s="5">
        <v>4534</v>
      </c>
      <c r="L796" s="5">
        <v>1172</v>
      </c>
      <c r="M796" s="5">
        <v>0</v>
      </c>
      <c r="N796" s="5">
        <v>0</v>
      </c>
      <c r="O796" s="2">
        <v>0</v>
      </c>
      <c r="P796" s="2">
        <v>0</v>
      </c>
      <c r="Q796" s="2">
        <v>4</v>
      </c>
      <c r="R796" s="2" t="str">
        <f t="shared" si="17"/>
        <v>&lt;font&gt;在周围召唤剑场，总共造成攻击力的181.2%+4688&lt;font color='ff77b713'&gt;（下一级：181.6%+4836）&lt;/font&gt;点法术伤害，并减速敌人&lt;/font&gt;</v>
      </c>
    </row>
    <row r="797" spans="1:18" x14ac:dyDescent="0.15">
      <c r="A797" s="5">
        <v>10794</v>
      </c>
      <c r="B797" s="5">
        <v>12020</v>
      </c>
      <c r="C797" s="5" t="s">
        <v>42</v>
      </c>
      <c r="D797" s="5">
        <v>2</v>
      </c>
      <c r="E797" s="5">
        <v>0</v>
      </c>
      <c r="F797" s="5">
        <v>92</v>
      </c>
      <c r="G797" s="5">
        <v>6500</v>
      </c>
      <c r="H797" s="5">
        <v>5</v>
      </c>
      <c r="I797" s="5">
        <v>0</v>
      </c>
      <c r="J797" s="5" t="str">
        <f t="shared" si="18"/>
        <v>1202092</v>
      </c>
      <c r="K797" s="5">
        <v>4542</v>
      </c>
      <c r="L797" s="5">
        <v>1209</v>
      </c>
      <c r="M797" s="5">
        <v>0</v>
      </c>
      <c r="N797" s="5">
        <v>0</v>
      </c>
      <c r="O797" s="2">
        <v>0</v>
      </c>
      <c r="P797" s="2">
        <v>0</v>
      </c>
      <c r="Q797" s="2">
        <v>4</v>
      </c>
      <c r="R797" s="2" t="str">
        <f t="shared" si="17"/>
        <v>&lt;font&gt;在周围召唤剑场，总共造成攻击力的181.6%+4836&lt;font color='ff77b713'&gt;（下一级：182%+4988）&lt;/font&gt;点法术伤害，并减速敌人&lt;/font&gt;</v>
      </c>
    </row>
    <row r="798" spans="1:18" x14ac:dyDescent="0.15">
      <c r="A798" s="5">
        <v>10795</v>
      </c>
      <c r="B798" s="5">
        <v>12020</v>
      </c>
      <c r="C798" s="5" t="s">
        <v>42</v>
      </c>
      <c r="D798" s="5">
        <v>2</v>
      </c>
      <c r="E798" s="5">
        <v>0</v>
      </c>
      <c r="F798" s="5">
        <v>93</v>
      </c>
      <c r="G798" s="5">
        <v>6500</v>
      </c>
      <c r="H798" s="5">
        <v>5</v>
      </c>
      <c r="I798" s="5">
        <v>0</v>
      </c>
      <c r="J798" s="5" t="str">
        <f t="shared" si="18"/>
        <v>1202093</v>
      </c>
      <c r="K798" s="5">
        <v>4550</v>
      </c>
      <c r="L798" s="5">
        <v>1247</v>
      </c>
      <c r="M798" s="5">
        <v>0</v>
      </c>
      <c r="N798" s="5">
        <v>0</v>
      </c>
      <c r="O798" s="2">
        <v>0</v>
      </c>
      <c r="P798" s="2">
        <v>0</v>
      </c>
      <c r="Q798" s="2">
        <v>4</v>
      </c>
      <c r="R798" s="2" t="str">
        <f t="shared" si="17"/>
        <v>&lt;font&gt;在周围召唤剑场，总共造成攻击力的182%+4988&lt;font color='ff77b713'&gt;（下一级：182.4%+5144）&lt;/font&gt;点法术伤害，并减速敌人&lt;/font&gt;</v>
      </c>
    </row>
    <row r="799" spans="1:18" x14ac:dyDescent="0.15">
      <c r="A799" s="5">
        <v>10796</v>
      </c>
      <c r="B799" s="5">
        <v>12020</v>
      </c>
      <c r="C799" s="5" t="s">
        <v>42</v>
      </c>
      <c r="D799" s="5">
        <v>2</v>
      </c>
      <c r="E799" s="5">
        <v>0</v>
      </c>
      <c r="F799" s="5">
        <v>94</v>
      </c>
      <c r="G799" s="5">
        <v>6500</v>
      </c>
      <c r="H799" s="5">
        <v>5</v>
      </c>
      <c r="I799" s="5">
        <v>0</v>
      </c>
      <c r="J799" s="5" t="str">
        <f t="shared" si="18"/>
        <v>1202094</v>
      </c>
      <c r="K799" s="5">
        <v>4558</v>
      </c>
      <c r="L799" s="5">
        <v>1286</v>
      </c>
      <c r="M799" s="5">
        <v>0</v>
      </c>
      <c r="N799" s="5">
        <v>0</v>
      </c>
      <c r="O799" s="2">
        <v>0</v>
      </c>
      <c r="P799" s="2">
        <v>0</v>
      </c>
      <c r="Q799" s="2">
        <v>4</v>
      </c>
      <c r="R799" s="2" t="str">
        <f t="shared" si="17"/>
        <v>&lt;font&gt;在周围召唤剑场，总共造成攻击力的182.4%+5144&lt;font color='ff77b713'&gt;（下一级：182.8%+5304）&lt;/font&gt;点法术伤害，并减速敌人&lt;/font&gt;</v>
      </c>
    </row>
    <row r="800" spans="1:18" x14ac:dyDescent="0.15">
      <c r="A800" s="5">
        <v>10797</v>
      </c>
      <c r="B800" s="5">
        <v>12020</v>
      </c>
      <c r="C800" s="5" t="s">
        <v>42</v>
      </c>
      <c r="D800" s="5">
        <v>2</v>
      </c>
      <c r="E800" s="5">
        <v>0</v>
      </c>
      <c r="F800" s="5">
        <v>95</v>
      </c>
      <c r="G800" s="5">
        <v>6500</v>
      </c>
      <c r="H800" s="5">
        <v>5</v>
      </c>
      <c r="I800" s="5">
        <v>0</v>
      </c>
      <c r="J800" s="5" t="str">
        <f t="shared" si="18"/>
        <v>1202095</v>
      </c>
      <c r="K800" s="5">
        <v>4567</v>
      </c>
      <c r="L800" s="5">
        <v>1326</v>
      </c>
      <c r="M800" s="5">
        <v>0</v>
      </c>
      <c r="N800" s="5">
        <v>0</v>
      </c>
      <c r="O800" s="2">
        <v>0</v>
      </c>
      <c r="P800" s="2">
        <v>0</v>
      </c>
      <c r="Q800" s="2">
        <v>4</v>
      </c>
      <c r="R800" s="2" t="str">
        <f t="shared" si="17"/>
        <v>&lt;font&gt;在周围召唤剑场，总共造成攻击力的182.8%+5304&lt;font color='ff77b713'&gt;（下一级：183.2%+5468）&lt;/font&gt;点法术伤害，并减速敌人&lt;/font&gt;</v>
      </c>
    </row>
    <row r="801" spans="1:18" x14ac:dyDescent="0.15">
      <c r="A801" s="5">
        <v>10798</v>
      </c>
      <c r="B801" s="5">
        <v>12020</v>
      </c>
      <c r="C801" s="5" t="s">
        <v>42</v>
      </c>
      <c r="D801" s="5">
        <v>2</v>
      </c>
      <c r="E801" s="5">
        <v>0</v>
      </c>
      <c r="F801" s="5">
        <v>96</v>
      </c>
      <c r="G801" s="5">
        <v>6500</v>
      </c>
      <c r="H801" s="5">
        <v>5</v>
      </c>
      <c r="I801" s="5">
        <v>0</v>
      </c>
      <c r="J801" s="5" t="str">
        <f t="shared" si="18"/>
        <v>1202096</v>
      </c>
      <c r="K801" s="5">
        <v>4575</v>
      </c>
      <c r="L801" s="5">
        <v>1367</v>
      </c>
      <c r="M801" s="5">
        <v>0</v>
      </c>
      <c r="N801" s="5">
        <v>0</v>
      </c>
      <c r="O801" s="2">
        <v>0</v>
      </c>
      <c r="P801" s="2">
        <v>0</v>
      </c>
      <c r="Q801" s="2">
        <v>4</v>
      </c>
      <c r="R801" s="2" t="str">
        <f t="shared" si="17"/>
        <v>&lt;font&gt;在周围召唤剑场，总共造成攻击力的183.2%+5468&lt;font color='ff77b713'&gt;（下一级：183.2%+5632）&lt;/font&gt;点法术伤害，并减速敌人&lt;/font&gt;</v>
      </c>
    </row>
    <row r="802" spans="1:18" x14ac:dyDescent="0.15">
      <c r="A802" s="5">
        <v>10799</v>
      </c>
      <c r="B802" s="5">
        <v>12020</v>
      </c>
      <c r="C802" s="5" t="s">
        <v>42</v>
      </c>
      <c r="D802" s="5">
        <v>2</v>
      </c>
      <c r="E802" s="5">
        <v>0</v>
      </c>
      <c r="F802" s="5">
        <v>97</v>
      </c>
      <c r="G802" s="5">
        <v>6500</v>
      </c>
      <c r="H802" s="5">
        <v>5</v>
      </c>
      <c r="I802" s="5">
        <v>0</v>
      </c>
      <c r="J802" s="5" t="str">
        <f t="shared" si="18"/>
        <v>1202097</v>
      </c>
      <c r="K802" s="5">
        <v>4583</v>
      </c>
      <c r="L802" s="5">
        <v>1408</v>
      </c>
      <c r="M802" s="5">
        <v>0</v>
      </c>
      <c r="N802" s="5">
        <v>0</v>
      </c>
      <c r="O802" s="2">
        <v>0</v>
      </c>
      <c r="P802" s="2">
        <v>0</v>
      </c>
      <c r="Q802" s="2">
        <v>4</v>
      </c>
      <c r="R802" s="2" t="str">
        <f t="shared" si="17"/>
        <v>&lt;font&gt;在周围召唤剑场，总共造成攻击力的183.2%+5632&lt;font color='ff77b713'&gt;（下一级：183.6%+5804）&lt;/font&gt;点法术伤害，并减速敌人&lt;/font&gt;</v>
      </c>
    </row>
    <row r="803" spans="1:18" x14ac:dyDescent="0.15">
      <c r="A803" s="5">
        <v>10800</v>
      </c>
      <c r="B803" s="5">
        <v>12020</v>
      </c>
      <c r="C803" s="5" t="s">
        <v>42</v>
      </c>
      <c r="D803" s="5">
        <v>2</v>
      </c>
      <c r="E803" s="5">
        <v>0</v>
      </c>
      <c r="F803" s="5">
        <v>98</v>
      </c>
      <c r="G803" s="5">
        <v>6500</v>
      </c>
      <c r="H803" s="5">
        <v>5</v>
      </c>
      <c r="I803" s="5">
        <v>0</v>
      </c>
      <c r="J803" s="5" t="str">
        <f t="shared" si="18"/>
        <v>1202098</v>
      </c>
      <c r="K803" s="5">
        <v>4591</v>
      </c>
      <c r="L803" s="5">
        <v>1451</v>
      </c>
      <c r="M803" s="5">
        <v>0</v>
      </c>
      <c r="N803" s="5">
        <v>0</v>
      </c>
      <c r="O803" s="2">
        <v>0</v>
      </c>
      <c r="P803" s="2">
        <v>0</v>
      </c>
      <c r="Q803" s="2">
        <v>4</v>
      </c>
      <c r="R803" s="2" t="str">
        <f t="shared" si="17"/>
        <v>&lt;font&gt;在周围召唤剑场，总共造成攻击力的183.6%+5804&lt;font color='ff77b713'&gt;（下一级：184%+5976）&lt;/font&gt;点法术伤害，并减速敌人&lt;/font&gt;</v>
      </c>
    </row>
    <row r="804" spans="1:18" x14ac:dyDescent="0.15">
      <c r="A804" s="5">
        <v>10801</v>
      </c>
      <c r="B804" s="5">
        <v>12020</v>
      </c>
      <c r="C804" s="5" t="s">
        <v>42</v>
      </c>
      <c r="D804" s="5">
        <v>2</v>
      </c>
      <c r="E804" s="5">
        <v>0</v>
      </c>
      <c r="F804" s="5">
        <v>99</v>
      </c>
      <c r="G804" s="5">
        <v>6500</v>
      </c>
      <c r="H804" s="5">
        <v>5</v>
      </c>
      <c r="I804" s="5">
        <v>0</v>
      </c>
      <c r="J804" s="5" t="str">
        <f t="shared" si="18"/>
        <v>1202099</v>
      </c>
      <c r="K804" s="5">
        <v>4599</v>
      </c>
      <c r="L804" s="5">
        <v>1494</v>
      </c>
      <c r="M804" s="5">
        <v>0</v>
      </c>
      <c r="N804" s="5">
        <v>0</v>
      </c>
      <c r="O804" s="2">
        <v>0</v>
      </c>
      <c r="P804" s="2">
        <v>0</v>
      </c>
      <c r="Q804" s="2">
        <v>4</v>
      </c>
      <c r="R804" s="2" t="str">
        <f t="shared" si="17"/>
        <v>&lt;font&gt;在周围召唤剑场，总共造成攻击力的184%+5976&lt;font color='ff77b713'&gt;（下一级：184.4%+6156）&lt;/font&gt;点法术伤害，并减速敌人&lt;/font&gt;</v>
      </c>
    </row>
    <row r="805" spans="1:18" x14ac:dyDescent="0.15">
      <c r="A805" s="5">
        <v>10802</v>
      </c>
      <c r="B805" s="5">
        <v>12020</v>
      </c>
      <c r="C805" s="5" t="s">
        <v>42</v>
      </c>
      <c r="D805" s="5">
        <v>2</v>
      </c>
      <c r="E805" s="5">
        <v>0</v>
      </c>
      <c r="F805" s="5">
        <v>100</v>
      </c>
      <c r="G805" s="5">
        <v>6500</v>
      </c>
      <c r="H805" s="5">
        <v>5</v>
      </c>
      <c r="I805" s="5">
        <v>0</v>
      </c>
      <c r="J805" s="5" t="str">
        <f t="shared" si="18"/>
        <v>12020100</v>
      </c>
      <c r="K805" s="5">
        <v>4607</v>
      </c>
      <c r="L805" s="5">
        <v>1539</v>
      </c>
      <c r="M805" s="5">
        <v>0</v>
      </c>
      <c r="N805" s="5">
        <v>0</v>
      </c>
      <c r="O805" s="2">
        <v>0</v>
      </c>
      <c r="P805" s="2">
        <v>0</v>
      </c>
      <c r="Q805" s="2">
        <v>4</v>
      </c>
      <c r="R805" s="2" t="str">
        <f>"&lt;font&gt;在周围召唤剑场，总共造成攻击力的"&amp;ROUND(K805/100,1)*Q805&amp;"%+"&amp;L805*Q805&amp;"&lt;font color='ff77b713'&gt;（已满级）&lt;/font&gt;点法术伤害，并减速敌人&lt;/font&gt;"</f>
        <v>&lt;font&gt;在周围召唤剑场，总共造成攻击力的184.4%+6156&lt;font color='ff77b713'&gt;（已满级）&lt;/font&gt;点法术伤害，并减速敌人&lt;/font&gt;</v>
      </c>
    </row>
    <row r="806" spans="1:18" x14ac:dyDescent="0.15">
      <c r="A806" s="5">
        <v>10803</v>
      </c>
      <c r="B806" s="5">
        <v>12030</v>
      </c>
      <c r="C806" s="5" t="s">
        <v>43</v>
      </c>
      <c r="D806" s="5">
        <v>2</v>
      </c>
      <c r="E806" s="5">
        <v>0</v>
      </c>
      <c r="F806" s="5">
        <v>1</v>
      </c>
      <c r="G806" s="5">
        <v>9000</v>
      </c>
      <c r="H806" s="5">
        <v>5</v>
      </c>
      <c r="I806" s="5">
        <v>0</v>
      </c>
      <c r="J806" s="5" t="str">
        <f t="shared" si="18"/>
        <v>120301</v>
      </c>
      <c r="K806" s="5">
        <v>4000</v>
      </c>
      <c r="L806" s="5">
        <v>2</v>
      </c>
      <c r="M806" s="5">
        <v>0</v>
      </c>
      <c r="N806" s="5">
        <v>0</v>
      </c>
      <c r="O806" s="2">
        <v>0</v>
      </c>
      <c r="P806" s="2">
        <v>0</v>
      </c>
      <c r="Q806" s="2">
        <v>5</v>
      </c>
      <c r="R806" s="2" t="str">
        <f>"&lt;font&gt;选定敌方区域，持续降下飞剑，总共造成攻击力的"&amp;ROUND(K806/100,1)*Q806&amp;"%+"&amp;L806*Q806&amp;"&lt;font color='ff77b713'&gt;（下一级："&amp;ROUND(K807/100,1)*Q807&amp;"%+"&amp;L807*Q807&amp;"）&lt;/font&gt;点法术伤害&lt;/font&gt;"</f>
        <v>&lt;font&gt;选定敌方区域，持续降下飞剑，总共造成攻击力的200%+10&lt;font color='ff77b713'&gt;（下一级：200.5%+15）&lt;/font&gt;点法术伤害&lt;/font&gt;</v>
      </c>
    </row>
    <row r="807" spans="1:18" x14ac:dyDescent="0.15">
      <c r="A807" s="5">
        <v>10804</v>
      </c>
      <c r="B807" s="5">
        <v>12030</v>
      </c>
      <c r="C807" s="5" t="s">
        <v>43</v>
      </c>
      <c r="D807" s="5">
        <v>2</v>
      </c>
      <c r="E807" s="5">
        <v>0</v>
      </c>
      <c r="F807" s="5">
        <v>2</v>
      </c>
      <c r="G807" s="5">
        <v>9000</v>
      </c>
      <c r="H807" s="5">
        <v>5</v>
      </c>
      <c r="I807" s="5">
        <v>0</v>
      </c>
      <c r="J807" s="5" t="str">
        <f t="shared" si="18"/>
        <v>120302</v>
      </c>
      <c r="K807" s="5">
        <v>4008</v>
      </c>
      <c r="L807" s="5">
        <v>3</v>
      </c>
      <c r="M807" s="5">
        <v>0</v>
      </c>
      <c r="N807" s="5">
        <v>0</v>
      </c>
      <c r="O807" s="2">
        <v>0</v>
      </c>
      <c r="P807" s="2">
        <v>0</v>
      </c>
      <c r="Q807" s="2">
        <v>5</v>
      </c>
      <c r="R807" s="2" t="str">
        <f t="shared" ref="R807:R870" si="19">"&lt;font&gt;选定敌方区域，持续降下飞剑，总共造成攻击力的"&amp;ROUND(K807/100,1)*Q807&amp;"%+"&amp;L807*Q807&amp;"&lt;font color='ff77b713'&gt;（下一级："&amp;ROUND(K808/100,1)*Q808&amp;"%+"&amp;L808*Q808&amp;"）&lt;/font&gt;点法术伤害&lt;/font&gt;"</f>
        <v>&lt;font&gt;选定敌方区域，持续降下飞剑，总共造成攻击力的200.5%+15&lt;font color='ff77b713'&gt;（下一级：201%+20）&lt;/font&gt;点法术伤害&lt;/font&gt;</v>
      </c>
    </row>
    <row r="808" spans="1:18" x14ac:dyDescent="0.15">
      <c r="A808" s="5">
        <v>10805</v>
      </c>
      <c r="B808" s="5">
        <v>12030</v>
      </c>
      <c r="C808" s="5" t="s">
        <v>43</v>
      </c>
      <c r="D808" s="5">
        <v>2</v>
      </c>
      <c r="E808" s="5">
        <v>0</v>
      </c>
      <c r="F808" s="5">
        <v>3</v>
      </c>
      <c r="G808" s="5">
        <v>9000</v>
      </c>
      <c r="H808" s="5">
        <v>5</v>
      </c>
      <c r="I808" s="5">
        <v>0</v>
      </c>
      <c r="J808" s="5" t="str">
        <f t="shared" si="18"/>
        <v>120303</v>
      </c>
      <c r="K808" s="5">
        <v>4016</v>
      </c>
      <c r="L808" s="5">
        <v>4</v>
      </c>
      <c r="M808" s="5">
        <v>0</v>
      </c>
      <c r="N808" s="5">
        <v>0</v>
      </c>
      <c r="O808" s="2">
        <v>0</v>
      </c>
      <c r="P808" s="2">
        <v>0</v>
      </c>
      <c r="Q808" s="2">
        <v>5</v>
      </c>
      <c r="R808" s="2" t="str">
        <f t="shared" si="19"/>
        <v>&lt;font&gt;选定敌方区域，持续降下飞剑，总共造成攻击力的201%+20&lt;font color='ff77b713'&gt;（下一级：201%+25）&lt;/font&gt;点法术伤害&lt;/font&gt;</v>
      </c>
    </row>
    <row r="809" spans="1:18" x14ac:dyDescent="0.15">
      <c r="A809" s="5">
        <v>10806</v>
      </c>
      <c r="B809" s="5">
        <v>12030</v>
      </c>
      <c r="C809" s="5" t="s">
        <v>43</v>
      </c>
      <c r="D809" s="5">
        <v>2</v>
      </c>
      <c r="E809" s="5">
        <v>0</v>
      </c>
      <c r="F809" s="5">
        <v>4</v>
      </c>
      <c r="G809" s="5">
        <v>9000</v>
      </c>
      <c r="H809" s="5">
        <v>5</v>
      </c>
      <c r="I809" s="5">
        <v>0</v>
      </c>
      <c r="J809" s="5" t="str">
        <f t="shared" si="18"/>
        <v>120304</v>
      </c>
      <c r="K809" s="5">
        <v>4024</v>
      </c>
      <c r="L809" s="5">
        <v>5</v>
      </c>
      <c r="M809" s="5">
        <v>0</v>
      </c>
      <c r="N809" s="5">
        <v>0</v>
      </c>
      <c r="O809" s="2">
        <v>0</v>
      </c>
      <c r="P809" s="2">
        <v>0</v>
      </c>
      <c r="Q809" s="2">
        <v>5</v>
      </c>
      <c r="R809" s="2" t="str">
        <f t="shared" si="19"/>
        <v>&lt;font&gt;选定敌方区域，持续降下飞剑，总共造成攻击力的201%+25&lt;font color='ff77b713'&gt;（下一级：201.5%+35）&lt;/font&gt;点法术伤害&lt;/font&gt;</v>
      </c>
    </row>
    <row r="810" spans="1:18" x14ac:dyDescent="0.15">
      <c r="A810" s="5">
        <v>10807</v>
      </c>
      <c r="B810" s="5">
        <v>12030</v>
      </c>
      <c r="C810" s="5" t="s">
        <v>43</v>
      </c>
      <c r="D810" s="5">
        <v>2</v>
      </c>
      <c r="E810" s="5">
        <v>0</v>
      </c>
      <c r="F810" s="5">
        <v>5</v>
      </c>
      <c r="G810" s="5">
        <v>9000</v>
      </c>
      <c r="H810" s="5">
        <v>5</v>
      </c>
      <c r="I810" s="5">
        <v>0</v>
      </c>
      <c r="J810" s="5" t="str">
        <f t="shared" si="18"/>
        <v>120305</v>
      </c>
      <c r="K810" s="5">
        <v>4032</v>
      </c>
      <c r="L810" s="5">
        <v>7</v>
      </c>
      <c r="M810" s="5">
        <v>0</v>
      </c>
      <c r="N810" s="5">
        <v>0</v>
      </c>
      <c r="O810" s="2">
        <v>0</v>
      </c>
      <c r="P810" s="2">
        <v>0</v>
      </c>
      <c r="Q810" s="2">
        <v>5</v>
      </c>
      <c r="R810" s="2" t="str">
        <f t="shared" si="19"/>
        <v>&lt;font&gt;选定敌方区域，持续降下飞剑，总共造成攻击力的201.5%+35&lt;font color='ff77b713'&gt;（下一级：202%+40）&lt;/font&gt;点法术伤害&lt;/font&gt;</v>
      </c>
    </row>
    <row r="811" spans="1:18" x14ac:dyDescent="0.15">
      <c r="A811" s="5">
        <v>10808</v>
      </c>
      <c r="B811" s="5">
        <v>12030</v>
      </c>
      <c r="C811" s="5" t="s">
        <v>43</v>
      </c>
      <c r="D811" s="5">
        <v>2</v>
      </c>
      <c r="E811" s="5">
        <v>0</v>
      </c>
      <c r="F811" s="5">
        <v>6</v>
      </c>
      <c r="G811" s="5">
        <v>9000</v>
      </c>
      <c r="H811" s="5">
        <v>5</v>
      </c>
      <c r="I811" s="5">
        <v>0</v>
      </c>
      <c r="J811" s="5" t="str">
        <f t="shared" si="18"/>
        <v>120306</v>
      </c>
      <c r="K811" s="5">
        <v>4040</v>
      </c>
      <c r="L811" s="5">
        <v>8</v>
      </c>
      <c r="M811" s="5">
        <v>0</v>
      </c>
      <c r="N811" s="5">
        <v>0</v>
      </c>
      <c r="O811" s="2">
        <v>0</v>
      </c>
      <c r="P811" s="2">
        <v>0</v>
      </c>
      <c r="Q811" s="2">
        <v>5</v>
      </c>
      <c r="R811" s="2" t="str">
        <f t="shared" si="19"/>
        <v>&lt;font&gt;选定敌方区域，持续降下飞剑，总共造成攻击力的202%+40&lt;font color='ff77b713'&gt;（下一级：202.5%+50）&lt;/font&gt;点法术伤害&lt;/font&gt;</v>
      </c>
    </row>
    <row r="812" spans="1:18" x14ac:dyDescent="0.15">
      <c r="A812" s="5">
        <v>10809</v>
      </c>
      <c r="B812" s="5">
        <v>12030</v>
      </c>
      <c r="C812" s="5" t="s">
        <v>43</v>
      </c>
      <c r="D812" s="5">
        <v>2</v>
      </c>
      <c r="E812" s="5">
        <v>0</v>
      </c>
      <c r="F812" s="5">
        <v>7</v>
      </c>
      <c r="G812" s="5">
        <v>9000</v>
      </c>
      <c r="H812" s="5">
        <v>5</v>
      </c>
      <c r="I812" s="5">
        <v>0</v>
      </c>
      <c r="J812" s="5" t="str">
        <f t="shared" si="18"/>
        <v>120307</v>
      </c>
      <c r="K812" s="5">
        <v>4048</v>
      </c>
      <c r="L812" s="5">
        <v>10</v>
      </c>
      <c r="M812" s="5">
        <v>0</v>
      </c>
      <c r="N812" s="5">
        <v>0</v>
      </c>
      <c r="O812" s="2">
        <v>0</v>
      </c>
      <c r="P812" s="2">
        <v>0</v>
      </c>
      <c r="Q812" s="2">
        <v>5</v>
      </c>
      <c r="R812" s="2" t="str">
        <f t="shared" si="19"/>
        <v>&lt;font&gt;选定敌方区域，持续降下飞剑，总共造成攻击力的202.5%+50&lt;font color='ff77b713'&gt;（下一级：203%+55）&lt;/font&gt;点法术伤害&lt;/font&gt;</v>
      </c>
    </row>
    <row r="813" spans="1:18" x14ac:dyDescent="0.15">
      <c r="A813" s="5">
        <v>10810</v>
      </c>
      <c r="B813" s="5">
        <v>12030</v>
      </c>
      <c r="C813" s="5" t="s">
        <v>43</v>
      </c>
      <c r="D813" s="5">
        <v>2</v>
      </c>
      <c r="E813" s="5">
        <v>0</v>
      </c>
      <c r="F813" s="5">
        <v>8</v>
      </c>
      <c r="G813" s="5">
        <v>9000</v>
      </c>
      <c r="H813" s="5">
        <v>5</v>
      </c>
      <c r="I813" s="5">
        <v>0</v>
      </c>
      <c r="J813" s="5" t="str">
        <f t="shared" si="18"/>
        <v>120308</v>
      </c>
      <c r="K813" s="5">
        <v>4056</v>
      </c>
      <c r="L813" s="5">
        <v>11</v>
      </c>
      <c r="M813" s="5">
        <v>0</v>
      </c>
      <c r="N813" s="5">
        <v>0</v>
      </c>
      <c r="O813" s="2">
        <v>0</v>
      </c>
      <c r="P813" s="2">
        <v>0</v>
      </c>
      <c r="Q813" s="2">
        <v>5</v>
      </c>
      <c r="R813" s="2" t="str">
        <f t="shared" si="19"/>
        <v>&lt;font&gt;选定敌方区域，持续降下飞剑，总共造成攻击力的203%+55&lt;font color='ff77b713'&gt;（下一级：203%+65）&lt;/font&gt;点法术伤害&lt;/font&gt;</v>
      </c>
    </row>
    <row r="814" spans="1:18" x14ac:dyDescent="0.15">
      <c r="A814" s="5">
        <v>10811</v>
      </c>
      <c r="B814" s="5">
        <v>12030</v>
      </c>
      <c r="C814" s="5" t="s">
        <v>43</v>
      </c>
      <c r="D814" s="5">
        <v>2</v>
      </c>
      <c r="E814" s="5">
        <v>0</v>
      </c>
      <c r="F814" s="5">
        <v>9</v>
      </c>
      <c r="G814" s="5">
        <v>9000</v>
      </c>
      <c r="H814" s="5">
        <v>5</v>
      </c>
      <c r="I814" s="5">
        <v>0</v>
      </c>
      <c r="J814" s="5" t="str">
        <f t="shared" si="18"/>
        <v>120309</v>
      </c>
      <c r="K814" s="5">
        <v>4064</v>
      </c>
      <c r="L814" s="5">
        <v>13</v>
      </c>
      <c r="M814" s="5">
        <v>0</v>
      </c>
      <c r="N814" s="5">
        <v>0</v>
      </c>
      <c r="O814" s="2">
        <v>0</v>
      </c>
      <c r="P814" s="2">
        <v>0</v>
      </c>
      <c r="Q814" s="2">
        <v>5</v>
      </c>
      <c r="R814" s="2" t="str">
        <f t="shared" si="19"/>
        <v>&lt;font&gt;选定敌方区域，持续降下飞剑，总共造成攻击力的203%+65&lt;font color='ff77b713'&gt;（下一级：203.5%+70）&lt;/font&gt;点法术伤害&lt;/font&gt;</v>
      </c>
    </row>
    <row r="815" spans="1:18" x14ac:dyDescent="0.15">
      <c r="A815" s="5">
        <v>10812</v>
      </c>
      <c r="B815" s="5">
        <v>12030</v>
      </c>
      <c r="C815" s="5" t="s">
        <v>43</v>
      </c>
      <c r="D815" s="5">
        <v>2</v>
      </c>
      <c r="E815" s="5">
        <v>0</v>
      </c>
      <c r="F815" s="5">
        <v>10</v>
      </c>
      <c r="G815" s="5">
        <v>9000</v>
      </c>
      <c r="H815" s="5">
        <v>5</v>
      </c>
      <c r="I815" s="5">
        <v>0</v>
      </c>
      <c r="J815" s="5" t="str">
        <f t="shared" si="18"/>
        <v>1203010</v>
      </c>
      <c r="K815" s="5">
        <v>4072</v>
      </c>
      <c r="L815" s="5">
        <v>14</v>
      </c>
      <c r="M815" s="5">
        <v>0</v>
      </c>
      <c r="N815" s="5">
        <v>0</v>
      </c>
      <c r="O815" s="2">
        <v>0</v>
      </c>
      <c r="P815" s="2">
        <v>0</v>
      </c>
      <c r="Q815" s="2">
        <v>5</v>
      </c>
      <c r="R815" s="2" t="str">
        <f t="shared" si="19"/>
        <v>&lt;font&gt;选定敌方区域，持续降下飞剑，总共造成攻击力的203.5%+70&lt;font color='ff77b713'&gt;（下一级：204%+80）&lt;/font&gt;点法术伤害&lt;/font&gt;</v>
      </c>
    </row>
    <row r="816" spans="1:18" x14ac:dyDescent="0.15">
      <c r="A816" s="5">
        <v>10813</v>
      </c>
      <c r="B816" s="5">
        <v>12030</v>
      </c>
      <c r="C816" s="5" t="s">
        <v>43</v>
      </c>
      <c r="D816" s="5">
        <v>2</v>
      </c>
      <c r="E816" s="5">
        <v>0</v>
      </c>
      <c r="F816" s="5">
        <v>11</v>
      </c>
      <c r="G816" s="5">
        <v>9000</v>
      </c>
      <c r="H816" s="5">
        <v>5</v>
      </c>
      <c r="I816" s="5">
        <v>0</v>
      </c>
      <c r="J816" s="5" t="str">
        <f t="shared" si="18"/>
        <v>1203011</v>
      </c>
      <c r="K816" s="5">
        <v>4080</v>
      </c>
      <c r="L816" s="5">
        <v>16</v>
      </c>
      <c r="M816" s="5">
        <v>0</v>
      </c>
      <c r="N816" s="5">
        <v>0</v>
      </c>
      <c r="O816" s="2">
        <v>0</v>
      </c>
      <c r="P816" s="2">
        <v>0</v>
      </c>
      <c r="Q816" s="2">
        <v>5</v>
      </c>
      <c r="R816" s="2" t="str">
        <f t="shared" si="19"/>
        <v>&lt;font&gt;选定敌方区域，持续降下飞剑，总共造成攻击力的204%+80&lt;font color='ff77b713'&gt;（下一级：204.5%+90）&lt;/font&gt;点法术伤害&lt;/font&gt;</v>
      </c>
    </row>
    <row r="817" spans="1:18" x14ac:dyDescent="0.15">
      <c r="A817" s="5">
        <v>10814</v>
      </c>
      <c r="B817" s="5">
        <v>12030</v>
      </c>
      <c r="C817" s="5" t="s">
        <v>43</v>
      </c>
      <c r="D817" s="5">
        <v>2</v>
      </c>
      <c r="E817" s="5">
        <v>0</v>
      </c>
      <c r="F817" s="5">
        <v>12</v>
      </c>
      <c r="G817" s="5">
        <v>9000</v>
      </c>
      <c r="H817" s="5">
        <v>5</v>
      </c>
      <c r="I817" s="5">
        <v>0</v>
      </c>
      <c r="J817" s="5" t="str">
        <f t="shared" si="18"/>
        <v>1203012</v>
      </c>
      <c r="K817" s="5">
        <v>4088</v>
      </c>
      <c r="L817" s="5">
        <v>18</v>
      </c>
      <c r="M817" s="5">
        <v>0</v>
      </c>
      <c r="N817" s="5">
        <v>0</v>
      </c>
      <c r="O817" s="2">
        <v>0</v>
      </c>
      <c r="P817" s="2">
        <v>0</v>
      </c>
      <c r="Q817" s="2">
        <v>5</v>
      </c>
      <c r="R817" s="2" t="str">
        <f t="shared" si="19"/>
        <v>&lt;font&gt;选定敌方区域，持续降下飞剑，总共造成攻击力的204.5%+90&lt;font color='ff77b713'&gt;（下一级：205%+100）&lt;/font&gt;点法术伤害&lt;/font&gt;</v>
      </c>
    </row>
    <row r="818" spans="1:18" x14ac:dyDescent="0.15">
      <c r="A818" s="5">
        <v>10815</v>
      </c>
      <c r="B818" s="5">
        <v>12030</v>
      </c>
      <c r="C818" s="5" t="s">
        <v>43</v>
      </c>
      <c r="D818" s="5">
        <v>2</v>
      </c>
      <c r="E818" s="5">
        <v>0</v>
      </c>
      <c r="F818" s="5">
        <v>13</v>
      </c>
      <c r="G818" s="5">
        <v>9000</v>
      </c>
      <c r="H818" s="5">
        <v>5</v>
      </c>
      <c r="I818" s="5">
        <v>0</v>
      </c>
      <c r="J818" s="5" t="str">
        <f t="shared" si="18"/>
        <v>1203013</v>
      </c>
      <c r="K818" s="5">
        <v>4096</v>
      </c>
      <c r="L818" s="5">
        <v>20</v>
      </c>
      <c r="M818" s="5">
        <v>0</v>
      </c>
      <c r="N818" s="5">
        <v>0</v>
      </c>
      <c r="O818" s="2">
        <v>0</v>
      </c>
      <c r="P818" s="2">
        <v>0</v>
      </c>
      <c r="Q818" s="2">
        <v>5</v>
      </c>
      <c r="R818" s="2" t="str">
        <f t="shared" si="19"/>
        <v>&lt;font&gt;选定敌方区域，持续降下飞剑，总共造成攻击力的205%+100&lt;font color='ff77b713'&gt;（下一级：205%+110）&lt;/font&gt;点法术伤害&lt;/font&gt;</v>
      </c>
    </row>
    <row r="819" spans="1:18" x14ac:dyDescent="0.15">
      <c r="A819" s="5">
        <v>10816</v>
      </c>
      <c r="B819" s="5">
        <v>12030</v>
      </c>
      <c r="C819" s="5" t="s">
        <v>43</v>
      </c>
      <c r="D819" s="5">
        <v>2</v>
      </c>
      <c r="E819" s="5">
        <v>0</v>
      </c>
      <c r="F819" s="5">
        <v>14</v>
      </c>
      <c r="G819" s="5">
        <v>9000</v>
      </c>
      <c r="H819" s="5">
        <v>5</v>
      </c>
      <c r="I819" s="5">
        <v>0</v>
      </c>
      <c r="J819" s="5" t="str">
        <f t="shared" si="18"/>
        <v>1203014</v>
      </c>
      <c r="K819" s="5">
        <v>4104</v>
      </c>
      <c r="L819" s="5">
        <v>22</v>
      </c>
      <c r="M819" s="5">
        <v>0</v>
      </c>
      <c r="N819" s="5">
        <v>0</v>
      </c>
      <c r="O819" s="2">
        <v>0</v>
      </c>
      <c r="P819" s="2">
        <v>0</v>
      </c>
      <c r="Q819" s="2">
        <v>5</v>
      </c>
      <c r="R819" s="2" t="str">
        <f t="shared" si="19"/>
        <v>&lt;font&gt;选定敌方区域，持续降下飞剑，总共造成攻击力的205%+110&lt;font color='ff77b713'&gt;（下一级：205.5%+125）&lt;/font&gt;点法术伤害&lt;/font&gt;</v>
      </c>
    </row>
    <row r="820" spans="1:18" x14ac:dyDescent="0.15">
      <c r="A820" s="5">
        <v>10817</v>
      </c>
      <c r="B820" s="5">
        <v>12030</v>
      </c>
      <c r="C820" s="5" t="s">
        <v>43</v>
      </c>
      <c r="D820" s="5">
        <v>2</v>
      </c>
      <c r="E820" s="5">
        <v>0</v>
      </c>
      <c r="F820" s="5">
        <v>15</v>
      </c>
      <c r="G820" s="5">
        <v>9000</v>
      </c>
      <c r="H820" s="5">
        <v>5</v>
      </c>
      <c r="I820" s="5">
        <v>0</v>
      </c>
      <c r="J820" s="5" t="str">
        <f t="shared" si="18"/>
        <v>1203015</v>
      </c>
      <c r="K820" s="5">
        <v>4112</v>
      </c>
      <c r="L820" s="5">
        <v>25</v>
      </c>
      <c r="M820" s="5">
        <v>0</v>
      </c>
      <c r="N820" s="5">
        <v>0</v>
      </c>
      <c r="O820" s="2">
        <v>0</v>
      </c>
      <c r="P820" s="2">
        <v>0</v>
      </c>
      <c r="Q820" s="2">
        <v>5</v>
      </c>
      <c r="R820" s="2" t="str">
        <f t="shared" si="19"/>
        <v>&lt;font&gt;选定敌方区域，持续降下飞剑，总共造成攻击力的205.5%+125&lt;font color='ff77b713'&gt;（下一级：206%+135）&lt;/font&gt;点法术伤害&lt;/font&gt;</v>
      </c>
    </row>
    <row r="821" spans="1:18" x14ac:dyDescent="0.15">
      <c r="A821" s="5">
        <v>10818</v>
      </c>
      <c r="B821" s="5">
        <v>12030</v>
      </c>
      <c r="C821" s="5" t="s">
        <v>43</v>
      </c>
      <c r="D821" s="5">
        <v>2</v>
      </c>
      <c r="E821" s="5">
        <v>0</v>
      </c>
      <c r="F821" s="5">
        <v>16</v>
      </c>
      <c r="G821" s="5">
        <v>9000</v>
      </c>
      <c r="H821" s="5">
        <v>5</v>
      </c>
      <c r="I821" s="5">
        <v>0</v>
      </c>
      <c r="J821" s="5" t="str">
        <f t="shared" si="18"/>
        <v>1203016</v>
      </c>
      <c r="K821" s="5">
        <v>4120</v>
      </c>
      <c r="L821" s="5">
        <v>27</v>
      </c>
      <c r="M821" s="5">
        <v>0</v>
      </c>
      <c r="N821" s="5">
        <v>0</v>
      </c>
      <c r="O821" s="2">
        <v>0</v>
      </c>
      <c r="P821" s="2">
        <v>0</v>
      </c>
      <c r="Q821" s="2">
        <v>5</v>
      </c>
      <c r="R821" s="2" t="str">
        <f t="shared" si="19"/>
        <v>&lt;font&gt;选定敌方区域，持续降下飞剑，总共造成攻击力的206%+135&lt;font color='ff77b713'&gt;（下一级：206.5%+145）&lt;/font&gt;点法术伤害&lt;/font&gt;</v>
      </c>
    </row>
    <row r="822" spans="1:18" x14ac:dyDescent="0.15">
      <c r="A822" s="5">
        <v>10819</v>
      </c>
      <c r="B822" s="5">
        <v>12030</v>
      </c>
      <c r="C822" s="5" t="s">
        <v>43</v>
      </c>
      <c r="D822" s="5">
        <v>2</v>
      </c>
      <c r="E822" s="5">
        <v>0</v>
      </c>
      <c r="F822" s="5">
        <v>17</v>
      </c>
      <c r="G822" s="5">
        <v>9000</v>
      </c>
      <c r="H822" s="5">
        <v>5</v>
      </c>
      <c r="I822" s="5">
        <v>0</v>
      </c>
      <c r="J822" s="5" t="str">
        <f t="shared" si="18"/>
        <v>1203017</v>
      </c>
      <c r="K822" s="5">
        <v>4128</v>
      </c>
      <c r="L822" s="5">
        <v>29</v>
      </c>
      <c r="M822" s="5">
        <v>0</v>
      </c>
      <c r="N822" s="5">
        <v>0</v>
      </c>
      <c r="O822" s="2">
        <v>0</v>
      </c>
      <c r="P822" s="2">
        <v>0</v>
      </c>
      <c r="Q822" s="2">
        <v>5</v>
      </c>
      <c r="R822" s="2" t="str">
        <f t="shared" si="19"/>
        <v>&lt;font&gt;选定敌方区域，持续降下飞剑，总共造成攻击力的206.5%+145&lt;font color='ff77b713'&gt;（下一级：207%+160）&lt;/font&gt;点法术伤害&lt;/font&gt;</v>
      </c>
    </row>
    <row r="823" spans="1:18" x14ac:dyDescent="0.15">
      <c r="A823" s="5">
        <v>10820</v>
      </c>
      <c r="B823" s="5">
        <v>12030</v>
      </c>
      <c r="C823" s="5" t="s">
        <v>43</v>
      </c>
      <c r="D823" s="5">
        <v>2</v>
      </c>
      <c r="E823" s="5">
        <v>0</v>
      </c>
      <c r="F823" s="5">
        <v>18</v>
      </c>
      <c r="G823" s="5">
        <v>9000</v>
      </c>
      <c r="H823" s="5">
        <v>5</v>
      </c>
      <c r="I823" s="5">
        <v>0</v>
      </c>
      <c r="J823" s="5" t="str">
        <f t="shared" si="18"/>
        <v>1203018</v>
      </c>
      <c r="K823" s="5">
        <v>4136</v>
      </c>
      <c r="L823" s="5">
        <v>32</v>
      </c>
      <c r="M823" s="5">
        <v>0</v>
      </c>
      <c r="N823" s="5">
        <v>0</v>
      </c>
      <c r="O823" s="2">
        <v>0</v>
      </c>
      <c r="P823" s="2">
        <v>0</v>
      </c>
      <c r="Q823" s="2">
        <v>5</v>
      </c>
      <c r="R823" s="2" t="str">
        <f t="shared" si="19"/>
        <v>&lt;font&gt;选定敌方区域，持续降下飞剑，总共造成攻击力的207%+160&lt;font color='ff77b713'&gt;（下一级：207%+175）&lt;/font&gt;点法术伤害&lt;/font&gt;</v>
      </c>
    </row>
    <row r="824" spans="1:18" x14ac:dyDescent="0.15">
      <c r="A824" s="5">
        <v>10821</v>
      </c>
      <c r="B824" s="5">
        <v>12030</v>
      </c>
      <c r="C824" s="5" t="s">
        <v>43</v>
      </c>
      <c r="D824" s="5">
        <v>2</v>
      </c>
      <c r="E824" s="5">
        <v>0</v>
      </c>
      <c r="F824" s="5">
        <v>19</v>
      </c>
      <c r="G824" s="5">
        <v>9000</v>
      </c>
      <c r="H824" s="5">
        <v>5</v>
      </c>
      <c r="I824" s="5">
        <v>0</v>
      </c>
      <c r="J824" s="5" t="str">
        <f t="shared" si="18"/>
        <v>1203019</v>
      </c>
      <c r="K824" s="5">
        <v>4144</v>
      </c>
      <c r="L824" s="5">
        <v>35</v>
      </c>
      <c r="M824" s="5">
        <v>0</v>
      </c>
      <c r="N824" s="5">
        <v>0</v>
      </c>
      <c r="O824" s="2">
        <v>0</v>
      </c>
      <c r="P824" s="2">
        <v>0</v>
      </c>
      <c r="Q824" s="2">
        <v>5</v>
      </c>
      <c r="R824" s="2" t="str">
        <f t="shared" si="19"/>
        <v>&lt;font&gt;选定敌方区域，持续降下飞剑，总共造成攻击力的207%+175&lt;font color='ff77b713'&gt;（下一级：207.5%+185）&lt;/font&gt;点法术伤害&lt;/font&gt;</v>
      </c>
    </row>
    <row r="825" spans="1:18" x14ac:dyDescent="0.15">
      <c r="A825" s="5">
        <v>10822</v>
      </c>
      <c r="B825" s="5">
        <v>12030</v>
      </c>
      <c r="C825" s="5" t="s">
        <v>43</v>
      </c>
      <c r="D825" s="5">
        <v>2</v>
      </c>
      <c r="E825" s="5">
        <v>0</v>
      </c>
      <c r="F825" s="5">
        <v>20</v>
      </c>
      <c r="G825" s="5">
        <v>9000</v>
      </c>
      <c r="H825" s="5">
        <v>5</v>
      </c>
      <c r="I825" s="5">
        <v>0</v>
      </c>
      <c r="J825" s="5" t="str">
        <f t="shared" si="18"/>
        <v>1203020</v>
      </c>
      <c r="K825" s="5">
        <v>4153</v>
      </c>
      <c r="L825" s="5">
        <v>37</v>
      </c>
      <c r="M825" s="5">
        <v>0</v>
      </c>
      <c r="N825" s="5">
        <v>0</v>
      </c>
      <c r="O825" s="2">
        <v>0</v>
      </c>
      <c r="P825" s="2">
        <v>0</v>
      </c>
      <c r="Q825" s="2">
        <v>5</v>
      </c>
      <c r="R825" s="2" t="str">
        <f t="shared" si="19"/>
        <v>&lt;font&gt;选定敌方区域，持续降下飞剑，总共造成攻击力的207.5%+185&lt;font color='ff77b713'&gt;（下一级：208%+200）&lt;/font&gt;点法术伤害&lt;/font&gt;</v>
      </c>
    </row>
    <row r="826" spans="1:18" x14ac:dyDescent="0.15">
      <c r="A826" s="5">
        <v>10823</v>
      </c>
      <c r="B826" s="5">
        <v>12030</v>
      </c>
      <c r="C826" s="5" t="s">
        <v>43</v>
      </c>
      <c r="D826" s="5">
        <v>2</v>
      </c>
      <c r="E826" s="5">
        <v>0</v>
      </c>
      <c r="F826" s="5">
        <v>21</v>
      </c>
      <c r="G826" s="5">
        <v>9000</v>
      </c>
      <c r="H826" s="5">
        <v>5</v>
      </c>
      <c r="I826" s="5">
        <v>0</v>
      </c>
      <c r="J826" s="5" t="str">
        <f t="shared" si="18"/>
        <v>1203021</v>
      </c>
      <c r="K826" s="5">
        <v>4161</v>
      </c>
      <c r="L826" s="5">
        <v>40</v>
      </c>
      <c r="M826" s="5">
        <v>0</v>
      </c>
      <c r="N826" s="5">
        <v>0</v>
      </c>
      <c r="O826" s="2">
        <v>0</v>
      </c>
      <c r="P826" s="2">
        <v>0</v>
      </c>
      <c r="Q826" s="2">
        <v>5</v>
      </c>
      <c r="R826" s="2" t="str">
        <f t="shared" si="19"/>
        <v>&lt;font&gt;选定敌方区域，持续降下飞剑，总共造成攻击力的208%+200&lt;font color='ff77b713'&gt;（下一级：208.5%+215）&lt;/font&gt;点法术伤害&lt;/font&gt;</v>
      </c>
    </row>
    <row r="827" spans="1:18" x14ac:dyDescent="0.15">
      <c r="A827" s="5">
        <v>10824</v>
      </c>
      <c r="B827" s="5">
        <v>12030</v>
      </c>
      <c r="C827" s="5" t="s">
        <v>43</v>
      </c>
      <c r="D827" s="5">
        <v>2</v>
      </c>
      <c r="E827" s="5">
        <v>0</v>
      </c>
      <c r="F827" s="5">
        <v>22</v>
      </c>
      <c r="G827" s="5">
        <v>9000</v>
      </c>
      <c r="H827" s="5">
        <v>5</v>
      </c>
      <c r="I827" s="5">
        <v>0</v>
      </c>
      <c r="J827" s="5" t="str">
        <f t="shared" si="18"/>
        <v>1203022</v>
      </c>
      <c r="K827" s="5">
        <v>4169</v>
      </c>
      <c r="L827" s="5">
        <v>43</v>
      </c>
      <c r="M827" s="5">
        <v>0</v>
      </c>
      <c r="N827" s="5">
        <v>0</v>
      </c>
      <c r="O827" s="2">
        <v>0</v>
      </c>
      <c r="P827" s="2">
        <v>0</v>
      </c>
      <c r="Q827" s="2">
        <v>5</v>
      </c>
      <c r="R827" s="2" t="str">
        <f t="shared" si="19"/>
        <v>&lt;font&gt;选定敌方区域，持续降下飞剑，总共造成攻击力的208.5%+215&lt;font color='ff77b713'&gt;（下一级：209%+235）&lt;/font&gt;点法术伤害&lt;/font&gt;</v>
      </c>
    </row>
    <row r="828" spans="1:18" x14ac:dyDescent="0.15">
      <c r="A828" s="5">
        <v>10825</v>
      </c>
      <c r="B828" s="5">
        <v>12030</v>
      </c>
      <c r="C828" s="5" t="s">
        <v>43</v>
      </c>
      <c r="D828" s="5">
        <v>2</v>
      </c>
      <c r="E828" s="5">
        <v>0</v>
      </c>
      <c r="F828" s="5">
        <v>23</v>
      </c>
      <c r="G828" s="5">
        <v>9000</v>
      </c>
      <c r="H828" s="5">
        <v>5</v>
      </c>
      <c r="I828" s="5">
        <v>0</v>
      </c>
      <c r="J828" s="5" t="str">
        <f t="shared" si="18"/>
        <v>1203023</v>
      </c>
      <c r="K828" s="5">
        <v>4177</v>
      </c>
      <c r="L828" s="5">
        <v>47</v>
      </c>
      <c r="M828" s="5">
        <v>0</v>
      </c>
      <c r="N828" s="5">
        <v>0</v>
      </c>
      <c r="O828" s="2">
        <v>0</v>
      </c>
      <c r="P828" s="2">
        <v>0</v>
      </c>
      <c r="Q828" s="2">
        <v>5</v>
      </c>
      <c r="R828" s="2" t="str">
        <f t="shared" si="19"/>
        <v>&lt;font&gt;选定敌方区域，持续降下飞剑，总共造成攻击力的209%+235&lt;font color='ff77b713'&gt;（下一级：209.5%+250）&lt;/font&gt;点法术伤害&lt;/font&gt;</v>
      </c>
    </row>
    <row r="829" spans="1:18" x14ac:dyDescent="0.15">
      <c r="A829" s="5">
        <v>10826</v>
      </c>
      <c r="B829" s="5">
        <v>12030</v>
      </c>
      <c r="C829" s="5" t="s">
        <v>43</v>
      </c>
      <c r="D829" s="5">
        <v>2</v>
      </c>
      <c r="E829" s="5">
        <v>0</v>
      </c>
      <c r="F829" s="5">
        <v>24</v>
      </c>
      <c r="G829" s="5">
        <v>9000</v>
      </c>
      <c r="H829" s="5">
        <v>5</v>
      </c>
      <c r="I829" s="5">
        <v>0</v>
      </c>
      <c r="J829" s="5" t="str">
        <f t="shared" si="18"/>
        <v>1203024</v>
      </c>
      <c r="K829" s="5">
        <v>4185</v>
      </c>
      <c r="L829" s="5">
        <v>50</v>
      </c>
      <c r="M829" s="5">
        <v>0</v>
      </c>
      <c r="N829" s="5">
        <v>0</v>
      </c>
      <c r="O829" s="2">
        <v>0</v>
      </c>
      <c r="P829" s="2">
        <v>0</v>
      </c>
      <c r="Q829" s="2">
        <v>5</v>
      </c>
      <c r="R829" s="2" t="str">
        <f t="shared" si="19"/>
        <v>&lt;font&gt;选定敌方区域，持续降下飞剑，总共造成攻击力的209.5%+250&lt;font color='ff77b713'&gt;（下一级：209.5%+270）&lt;/font&gt;点法术伤害&lt;/font&gt;</v>
      </c>
    </row>
    <row r="830" spans="1:18" x14ac:dyDescent="0.15">
      <c r="A830" s="5">
        <v>10827</v>
      </c>
      <c r="B830" s="5">
        <v>12030</v>
      </c>
      <c r="C830" s="5" t="s">
        <v>43</v>
      </c>
      <c r="D830" s="5">
        <v>2</v>
      </c>
      <c r="E830" s="5">
        <v>0</v>
      </c>
      <c r="F830" s="5">
        <v>25</v>
      </c>
      <c r="G830" s="5">
        <v>9000</v>
      </c>
      <c r="H830" s="5">
        <v>5</v>
      </c>
      <c r="I830" s="5">
        <v>0</v>
      </c>
      <c r="J830" s="5" t="str">
        <f t="shared" si="18"/>
        <v>1203025</v>
      </c>
      <c r="K830" s="5">
        <v>4193</v>
      </c>
      <c r="L830" s="5">
        <v>54</v>
      </c>
      <c r="M830" s="5">
        <v>0</v>
      </c>
      <c r="N830" s="5">
        <v>0</v>
      </c>
      <c r="O830" s="2">
        <v>0</v>
      </c>
      <c r="P830" s="2">
        <v>0</v>
      </c>
      <c r="Q830" s="2">
        <v>5</v>
      </c>
      <c r="R830" s="2" t="str">
        <f t="shared" si="19"/>
        <v>&lt;font&gt;选定敌方区域，持续降下飞剑，总共造成攻击力的209.5%+270&lt;font color='ff77b713'&gt;（下一级：210%+285）&lt;/font&gt;点法术伤害&lt;/font&gt;</v>
      </c>
    </row>
    <row r="831" spans="1:18" x14ac:dyDescent="0.15">
      <c r="A831" s="5">
        <v>10828</v>
      </c>
      <c r="B831" s="5">
        <v>12030</v>
      </c>
      <c r="C831" s="5" t="s">
        <v>43</v>
      </c>
      <c r="D831" s="5">
        <v>2</v>
      </c>
      <c r="E831" s="5">
        <v>0</v>
      </c>
      <c r="F831" s="5">
        <v>26</v>
      </c>
      <c r="G831" s="5">
        <v>9000</v>
      </c>
      <c r="H831" s="5">
        <v>5</v>
      </c>
      <c r="I831" s="5">
        <v>0</v>
      </c>
      <c r="J831" s="5" t="str">
        <f t="shared" si="18"/>
        <v>1203026</v>
      </c>
      <c r="K831" s="5">
        <v>4201</v>
      </c>
      <c r="L831" s="5">
        <v>57</v>
      </c>
      <c r="M831" s="5">
        <v>0</v>
      </c>
      <c r="N831" s="5">
        <v>0</v>
      </c>
      <c r="O831" s="2">
        <v>0</v>
      </c>
      <c r="P831" s="2">
        <v>0</v>
      </c>
      <c r="Q831" s="2">
        <v>5</v>
      </c>
      <c r="R831" s="2" t="str">
        <f t="shared" si="19"/>
        <v>&lt;font&gt;选定敌方区域，持续降下飞剑，总共造成攻击力的210%+285&lt;font color='ff77b713'&gt;（下一级：210.5%+305）&lt;/font&gt;点法术伤害&lt;/font&gt;</v>
      </c>
    </row>
    <row r="832" spans="1:18" x14ac:dyDescent="0.15">
      <c r="A832" s="5">
        <v>10829</v>
      </c>
      <c r="B832" s="5">
        <v>12030</v>
      </c>
      <c r="C832" s="5" t="s">
        <v>43</v>
      </c>
      <c r="D832" s="5">
        <v>2</v>
      </c>
      <c r="E832" s="5">
        <v>0</v>
      </c>
      <c r="F832" s="5">
        <v>27</v>
      </c>
      <c r="G832" s="5">
        <v>9000</v>
      </c>
      <c r="H832" s="5">
        <v>5</v>
      </c>
      <c r="I832" s="5">
        <v>0</v>
      </c>
      <c r="J832" s="5" t="str">
        <f t="shared" si="18"/>
        <v>1203027</v>
      </c>
      <c r="K832" s="5">
        <v>4209</v>
      </c>
      <c r="L832" s="5">
        <v>61</v>
      </c>
      <c r="M832" s="5">
        <v>0</v>
      </c>
      <c r="N832" s="5">
        <v>0</v>
      </c>
      <c r="O832" s="2">
        <v>0</v>
      </c>
      <c r="P832" s="2">
        <v>0</v>
      </c>
      <c r="Q832" s="2">
        <v>5</v>
      </c>
      <c r="R832" s="2" t="str">
        <f t="shared" si="19"/>
        <v>&lt;font&gt;选定敌方区域，持续降下飞剑，总共造成攻击力的210.5%+305&lt;font color='ff77b713'&gt;（下一级：211%+325）&lt;/font&gt;点法术伤害&lt;/font&gt;</v>
      </c>
    </row>
    <row r="833" spans="1:18" x14ac:dyDescent="0.15">
      <c r="A833" s="5">
        <v>10830</v>
      </c>
      <c r="B833" s="5">
        <v>12030</v>
      </c>
      <c r="C833" s="5" t="s">
        <v>43</v>
      </c>
      <c r="D833" s="5">
        <v>2</v>
      </c>
      <c r="E833" s="5">
        <v>0</v>
      </c>
      <c r="F833" s="5">
        <v>28</v>
      </c>
      <c r="G833" s="5">
        <v>9000</v>
      </c>
      <c r="H833" s="5">
        <v>5</v>
      </c>
      <c r="I833" s="5">
        <v>0</v>
      </c>
      <c r="J833" s="5" t="str">
        <f t="shared" si="18"/>
        <v>1203028</v>
      </c>
      <c r="K833" s="5">
        <v>4217</v>
      </c>
      <c r="L833" s="5">
        <v>65</v>
      </c>
      <c r="M833" s="5">
        <v>0</v>
      </c>
      <c r="N833" s="5">
        <v>0</v>
      </c>
      <c r="O833" s="2">
        <v>0</v>
      </c>
      <c r="P833" s="2">
        <v>0</v>
      </c>
      <c r="Q833" s="2">
        <v>5</v>
      </c>
      <c r="R833" s="2" t="str">
        <f t="shared" si="19"/>
        <v>&lt;font&gt;选定敌方区域，持续降下飞剑，总共造成攻击力的211%+325&lt;font color='ff77b713'&gt;（下一级：211.5%+350）&lt;/font&gt;点法术伤害&lt;/font&gt;</v>
      </c>
    </row>
    <row r="834" spans="1:18" x14ac:dyDescent="0.15">
      <c r="A834" s="5">
        <v>10831</v>
      </c>
      <c r="B834" s="5">
        <v>12030</v>
      </c>
      <c r="C834" s="5" t="s">
        <v>43</v>
      </c>
      <c r="D834" s="5">
        <v>2</v>
      </c>
      <c r="E834" s="5">
        <v>0</v>
      </c>
      <c r="F834" s="5">
        <v>29</v>
      </c>
      <c r="G834" s="5">
        <v>9000</v>
      </c>
      <c r="H834" s="5">
        <v>5</v>
      </c>
      <c r="I834" s="5">
        <v>0</v>
      </c>
      <c r="J834" s="5" t="str">
        <f t="shared" si="18"/>
        <v>1203029</v>
      </c>
      <c r="K834" s="5">
        <v>4225</v>
      </c>
      <c r="L834" s="5">
        <v>70</v>
      </c>
      <c r="M834" s="5">
        <v>0</v>
      </c>
      <c r="N834" s="5">
        <v>0</v>
      </c>
      <c r="O834" s="2">
        <v>0</v>
      </c>
      <c r="P834" s="2">
        <v>0</v>
      </c>
      <c r="Q834" s="2">
        <v>5</v>
      </c>
      <c r="R834" s="2" t="str">
        <f t="shared" si="19"/>
        <v>&lt;font&gt;选定敌方区域，持续降下飞剑，总共造成攻击力的211.5%+350&lt;font color='ff77b713'&gt;（下一级：211.5%+370）&lt;/font&gt;点法术伤害&lt;/font&gt;</v>
      </c>
    </row>
    <row r="835" spans="1:18" x14ac:dyDescent="0.15">
      <c r="A835" s="5">
        <v>10832</v>
      </c>
      <c r="B835" s="5">
        <v>12030</v>
      </c>
      <c r="C835" s="5" t="s">
        <v>43</v>
      </c>
      <c r="D835" s="5">
        <v>2</v>
      </c>
      <c r="E835" s="5">
        <v>0</v>
      </c>
      <c r="F835" s="5">
        <v>30</v>
      </c>
      <c r="G835" s="5">
        <v>9000</v>
      </c>
      <c r="H835" s="5">
        <v>5</v>
      </c>
      <c r="I835" s="5">
        <v>0</v>
      </c>
      <c r="J835" s="5" t="str">
        <f t="shared" si="18"/>
        <v>1203030</v>
      </c>
      <c r="K835" s="5">
        <v>4233</v>
      </c>
      <c r="L835" s="5">
        <v>74</v>
      </c>
      <c r="M835" s="5">
        <v>0</v>
      </c>
      <c r="N835" s="5">
        <v>0</v>
      </c>
      <c r="O835" s="2">
        <v>0</v>
      </c>
      <c r="P835" s="2">
        <v>0</v>
      </c>
      <c r="Q835" s="2">
        <v>5</v>
      </c>
      <c r="R835" s="2" t="str">
        <f t="shared" si="19"/>
        <v>&lt;font&gt;选定敌方区域，持续降下飞剑，总共造成攻击力的211.5%+370&lt;font color='ff77b713'&gt;（下一级：212%+395）&lt;/font&gt;点法术伤害&lt;/font&gt;</v>
      </c>
    </row>
    <row r="836" spans="1:18" x14ac:dyDescent="0.15">
      <c r="A836" s="5">
        <v>10833</v>
      </c>
      <c r="B836" s="5">
        <v>12030</v>
      </c>
      <c r="C836" s="5" t="s">
        <v>43</v>
      </c>
      <c r="D836" s="5">
        <v>2</v>
      </c>
      <c r="E836" s="5">
        <v>0</v>
      </c>
      <c r="F836" s="5">
        <v>31</v>
      </c>
      <c r="G836" s="5">
        <v>9000</v>
      </c>
      <c r="H836" s="5">
        <v>5</v>
      </c>
      <c r="I836" s="5">
        <v>0</v>
      </c>
      <c r="J836" s="5" t="str">
        <f t="shared" si="18"/>
        <v>1203031</v>
      </c>
      <c r="K836" s="5">
        <v>4241</v>
      </c>
      <c r="L836" s="5">
        <v>79</v>
      </c>
      <c r="M836" s="5">
        <v>0</v>
      </c>
      <c r="N836" s="5">
        <v>0</v>
      </c>
      <c r="O836" s="2">
        <v>0</v>
      </c>
      <c r="P836" s="2">
        <v>0</v>
      </c>
      <c r="Q836" s="2">
        <v>5</v>
      </c>
      <c r="R836" s="2" t="str">
        <f t="shared" si="19"/>
        <v>&lt;font&gt;选定敌方区域，持续降下飞剑，总共造成攻击力的212%+395&lt;font color='ff77b713'&gt;（下一级：212.5%+420）&lt;/font&gt;点法术伤害&lt;/font&gt;</v>
      </c>
    </row>
    <row r="837" spans="1:18" x14ac:dyDescent="0.15">
      <c r="A837" s="5">
        <v>10834</v>
      </c>
      <c r="B837" s="5">
        <v>12030</v>
      </c>
      <c r="C837" s="5" t="s">
        <v>43</v>
      </c>
      <c r="D837" s="5">
        <v>2</v>
      </c>
      <c r="E837" s="5">
        <v>0</v>
      </c>
      <c r="F837" s="5">
        <v>32</v>
      </c>
      <c r="G837" s="5">
        <v>9000</v>
      </c>
      <c r="H837" s="5">
        <v>5</v>
      </c>
      <c r="I837" s="5">
        <v>0</v>
      </c>
      <c r="J837" s="5" t="str">
        <f t="shared" ref="J837:J900" si="20">B837&amp;F837</f>
        <v>1203032</v>
      </c>
      <c r="K837" s="5">
        <v>4249</v>
      </c>
      <c r="L837" s="5">
        <v>84</v>
      </c>
      <c r="M837" s="5">
        <v>0</v>
      </c>
      <c r="N837" s="5">
        <v>0</v>
      </c>
      <c r="O837" s="2">
        <v>0</v>
      </c>
      <c r="P837" s="2">
        <v>0</v>
      </c>
      <c r="Q837" s="2">
        <v>5</v>
      </c>
      <c r="R837" s="2" t="str">
        <f t="shared" si="19"/>
        <v>&lt;font&gt;选定敌方区域，持续降下飞剑，总共造成攻击力的212.5%+420&lt;font color='ff77b713'&gt;（下一级：213%+445）&lt;/font&gt;点法术伤害&lt;/font&gt;</v>
      </c>
    </row>
    <row r="838" spans="1:18" x14ac:dyDescent="0.15">
      <c r="A838" s="5">
        <v>10835</v>
      </c>
      <c r="B838" s="5">
        <v>12030</v>
      </c>
      <c r="C838" s="5" t="s">
        <v>43</v>
      </c>
      <c r="D838" s="5">
        <v>2</v>
      </c>
      <c r="E838" s="5">
        <v>0</v>
      </c>
      <c r="F838" s="5">
        <v>33</v>
      </c>
      <c r="G838" s="5">
        <v>9000</v>
      </c>
      <c r="H838" s="5">
        <v>5</v>
      </c>
      <c r="I838" s="5">
        <v>0</v>
      </c>
      <c r="J838" s="5" t="str">
        <f t="shared" si="20"/>
        <v>1203033</v>
      </c>
      <c r="K838" s="5">
        <v>4257</v>
      </c>
      <c r="L838" s="5">
        <v>89</v>
      </c>
      <c r="M838" s="5">
        <v>0</v>
      </c>
      <c r="N838" s="5">
        <v>0</v>
      </c>
      <c r="O838" s="2">
        <v>0</v>
      </c>
      <c r="P838" s="2">
        <v>0</v>
      </c>
      <c r="Q838" s="2">
        <v>5</v>
      </c>
      <c r="R838" s="2" t="str">
        <f t="shared" si="19"/>
        <v>&lt;font&gt;选定敌方区域，持续降下飞剑，总共造成攻击力的213%+445&lt;font color='ff77b713'&gt;（下一级：213.5%+470）&lt;/font&gt;点法术伤害&lt;/font&gt;</v>
      </c>
    </row>
    <row r="839" spans="1:18" x14ac:dyDescent="0.15">
      <c r="A839" s="5">
        <v>10836</v>
      </c>
      <c r="B839" s="5">
        <v>12030</v>
      </c>
      <c r="C839" s="5" t="s">
        <v>43</v>
      </c>
      <c r="D839" s="5">
        <v>2</v>
      </c>
      <c r="E839" s="5">
        <v>0</v>
      </c>
      <c r="F839" s="5">
        <v>34</v>
      </c>
      <c r="G839" s="5">
        <v>9000</v>
      </c>
      <c r="H839" s="5">
        <v>5</v>
      </c>
      <c r="I839" s="5">
        <v>0</v>
      </c>
      <c r="J839" s="5" t="str">
        <f t="shared" si="20"/>
        <v>1203034</v>
      </c>
      <c r="K839" s="5">
        <v>4265</v>
      </c>
      <c r="L839" s="5">
        <v>94</v>
      </c>
      <c r="M839" s="5">
        <v>0</v>
      </c>
      <c r="N839" s="5">
        <v>0</v>
      </c>
      <c r="O839" s="2">
        <v>0</v>
      </c>
      <c r="P839" s="2">
        <v>0</v>
      </c>
      <c r="Q839" s="2">
        <v>5</v>
      </c>
      <c r="R839" s="2" t="str">
        <f t="shared" si="19"/>
        <v>&lt;font&gt;选定敌方区域，持续降下飞剑，总共造成攻击力的213.5%+470&lt;font color='ff77b713'&gt;（下一级：213.5%+495）&lt;/font&gt;点法术伤害&lt;/font&gt;</v>
      </c>
    </row>
    <row r="840" spans="1:18" x14ac:dyDescent="0.15">
      <c r="A840" s="5">
        <v>10837</v>
      </c>
      <c r="B840" s="5">
        <v>12030</v>
      </c>
      <c r="C840" s="5" t="s">
        <v>43</v>
      </c>
      <c r="D840" s="5">
        <v>2</v>
      </c>
      <c r="E840" s="5">
        <v>0</v>
      </c>
      <c r="F840" s="5">
        <v>35</v>
      </c>
      <c r="G840" s="5">
        <v>9000</v>
      </c>
      <c r="H840" s="5">
        <v>5</v>
      </c>
      <c r="I840" s="5">
        <v>0</v>
      </c>
      <c r="J840" s="5" t="str">
        <f t="shared" si="20"/>
        <v>1203035</v>
      </c>
      <c r="K840" s="5">
        <v>4273</v>
      </c>
      <c r="L840" s="5">
        <v>99</v>
      </c>
      <c r="M840" s="5">
        <v>0</v>
      </c>
      <c r="N840" s="5">
        <v>0</v>
      </c>
      <c r="O840" s="2">
        <v>0</v>
      </c>
      <c r="P840" s="2">
        <v>0</v>
      </c>
      <c r="Q840" s="2">
        <v>5</v>
      </c>
      <c r="R840" s="2" t="str">
        <f t="shared" si="19"/>
        <v>&lt;font&gt;选定敌方区域，持续降下飞剑，总共造成攻击力的213.5%+495&lt;font color='ff77b713'&gt;（下一级：214%+525）&lt;/font&gt;点法术伤害&lt;/font&gt;</v>
      </c>
    </row>
    <row r="841" spans="1:18" x14ac:dyDescent="0.15">
      <c r="A841" s="5">
        <v>10838</v>
      </c>
      <c r="B841" s="5">
        <v>12030</v>
      </c>
      <c r="C841" s="5" t="s">
        <v>43</v>
      </c>
      <c r="D841" s="5">
        <v>2</v>
      </c>
      <c r="E841" s="5">
        <v>0</v>
      </c>
      <c r="F841" s="5">
        <v>36</v>
      </c>
      <c r="G841" s="5">
        <v>9000</v>
      </c>
      <c r="H841" s="5">
        <v>5</v>
      </c>
      <c r="I841" s="5">
        <v>0</v>
      </c>
      <c r="J841" s="5" t="str">
        <f t="shared" si="20"/>
        <v>1203036</v>
      </c>
      <c r="K841" s="5">
        <v>4281</v>
      </c>
      <c r="L841" s="5">
        <v>105</v>
      </c>
      <c r="M841" s="5">
        <v>0</v>
      </c>
      <c r="N841" s="5">
        <v>0</v>
      </c>
      <c r="O841" s="2">
        <v>0</v>
      </c>
      <c r="P841" s="2">
        <v>0</v>
      </c>
      <c r="Q841" s="2">
        <v>5</v>
      </c>
      <c r="R841" s="2" t="str">
        <f t="shared" si="19"/>
        <v>&lt;font&gt;选定敌方区域，持续降下飞剑，总共造成攻击力的214%+525&lt;font color='ff77b713'&gt;（下一级：214.5%+555）&lt;/font&gt;点法术伤害&lt;/font&gt;</v>
      </c>
    </row>
    <row r="842" spans="1:18" x14ac:dyDescent="0.15">
      <c r="A842" s="5">
        <v>10839</v>
      </c>
      <c r="B842" s="5">
        <v>12030</v>
      </c>
      <c r="C842" s="5" t="s">
        <v>43</v>
      </c>
      <c r="D842" s="5">
        <v>2</v>
      </c>
      <c r="E842" s="5">
        <v>0</v>
      </c>
      <c r="F842" s="5">
        <v>37</v>
      </c>
      <c r="G842" s="5">
        <v>9000</v>
      </c>
      <c r="H842" s="5">
        <v>5</v>
      </c>
      <c r="I842" s="5">
        <v>0</v>
      </c>
      <c r="J842" s="5" t="str">
        <f t="shared" si="20"/>
        <v>1203037</v>
      </c>
      <c r="K842" s="5">
        <v>4289</v>
      </c>
      <c r="L842" s="5">
        <v>111</v>
      </c>
      <c r="M842" s="5">
        <v>0</v>
      </c>
      <c r="N842" s="5">
        <v>0</v>
      </c>
      <c r="O842" s="2">
        <v>0</v>
      </c>
      <c r="P842" s="2">
        <v>0</v>
      </c>
      <c r="Q842" s="2">
        <v>5</v>
      </c>
      <c r="R842" s="2" t="str">
        <f t="shared" si="19"/>
        <v>&lt;font&gt;选定敌方区域，持续降下飞剑，总共造成攻击力的214.5%+555&lt;font color='ff77b713'&gt;（下一级：215%+585）&lt;/font&gt;点法术伤害&lt;/font&gt;</v>
      </c>
    </row>
    <row r="843" spans="1:18" x14ac:dyDescent="0.15">
      <c r="A843" s="5">
        <v>10840</v>
      </c>
      <c r="B843" s="5">
        <v>12030</v>
      </c>
      <c r="C843" s="5" t="s">
        <v>43</v>
      </c>
      <c r="D843" s="5">
        <v>2</v>
      </c>
      <c r="E843" s="5">
        <v>0</v>
      </c>
      <c r="F843" s="5">
        <v>38</v>
      </c>
      <c r="G843" s="5">
        <v>9000</v>
      </c>
      <c r="H843" s="5">
        <v>5</v>
      </c>
      <c r="I843" s="5">
        <v>0</v>
      </c>
      <c r="J843" s="5" t="str">
        <f t="shared" si="20"/>
        <v>1203038</v>
      </c>
      <c r="K843" s="5">
        <v>4297</v>
      </c>
      <c r="L843" s="5">
        <v>117</v>
      </c>
      <c r="M843" s="5">
        <v>0</v>
      </c>
      <c r="N843" s="5">
        <v>0</v>
      </c>
      <c r="O843" s="2">
        <v>0</v>
      </c>
      <c r="P843" s="2">
        <v>0</v>
      </c>
      <c r="Q843" s="2">
        <v>5</v>
      </c>
      <c r="R843" s="2" t="str">
        <f t="shared" si="19"/>
        <v>&lt;font&gt;选定敌方区域，持续降下飞剑，总共造成攻击力的215%+585&lt;font color='ff77b713'&gt;（下一级：215.5%+620）&lt;/font&gt;点法术伤害&lt;/font&gt;</v>
      </c>
    </row>
    <row r="844" spans="1:18" x14ac:dyDescent="0.15">
      <c r="A844" s="5">
        <v>10841</v>
      </c>
      <c r="B844" s="5">
        <v>12030</v>
      </c>
      <c r="C844" s="5" t="s">
        <v>43</v>
      </c>
      <c r="D844" s="5">
        <v>2</v>
      </c>
      <c r="E844" s="5">
        <v>0</v>
      </c>
      <c r="F844" s="5">
        <v>39</v>
      </c>
      <c r="G844" s="5">
        <v>9000</v>
      </c>
      <c r="H844" s="5">
        <v>5</v>
      </c>
      <c r="I844" s="5">
        <v>0</v>
      </c>
      <c r="J844" s="5" t="str">
        <f t="shared" si="20"/>
        <v>1203039</v>
      </c>
      <c r="K844" s="5">
        <v>4306</v>
      </c>
      <c r="L844" s="5">
        <v>124</v>
      </c>
      <c r="M844" s="5">
        <v>0</v>
      </c>
      <c r="N844" s="5">
        <v>0</v>
      </c>
      <c r="O844" s="2">
        <v>0</v>
      </c>
      <c r="P844" s="2">
        <v>0</v>
      </c>
      <c r="Q844" s="2">
        <v>5</v>
      </c>
      <c r="R844" s="2" t="str">
        <f t="shared" si="19"/>
        <v>&lt;font&gt;选定敌方区域，持续降下飞剑，总共造成攻击力的215.5%+620&lt;font color='ff77b713'&gt;（下一级：215.5%+650）&lt;/font&gt;点法术伤害&lt;/font&gt;</v>
      </c>
    </row>
    <row r="845" spans="1:18" x14ac:dyDescent="0.15">
      <c r="A845" s="5">
        <v>10842</v>
      </c>
      <c r="B845" s="5">
        <v>12030</v>
      </c>
      <c r="C845" s="5" t="s">
        <v>43</v>
      </c>
      <c r="D845" s="5">
        <v>2</v>
      </c>
      <c r="E845" s="5">
        <v>0</v>
      </c>
      <c r="F845" s="5">
        <v>40</v>
      </c>
      <c r="G845" s="5">
        <v>9000</v>
      </c>
      <c r="H845" s="5">
        <v>5</v>
      </c>
      <c r="I845" s="5">
        <v>0</v>
      </c>
      <c r="J845" s="5" t="str">
        <f t="shared" si="20"/>
        <v>1203040</v>
      </c>
      <c r="K845" s="5">
        <v>4314</v>
      </c>
      <c r="L845" s="5">
        <v>130</v>
      </c>
      <c r="M845" s="5">
        <v>0</v>
      </c>
      <c r="N845" s="5">
        <v>0</v>
      </c>
      <c r="O845" s="2">
        <v>0</v>
      </c>
      <c r="P845" s="2">
        <v>0</v>
      </c>
      <c r="Q845" s="2">
        <v>5</v>
      </c>
      <c r="R845" s="2" t="str">
        <f t="shared" si="19"/>
        <v>&lt;font&gt;选定敌方区域，持续降下飞剑，总共造成攻击力的215.5%+650&lt;font color='ff77b713'&gt;（下一级：216%+685）&lt;/font&gt;点法术伤害&lt;/font&gt;</v>
      </c>
    </row>
    <row r="846" spans="1:18" x14ac:dyDescent="0.15">
      <c r="A846" s="5">
        <v>10843</v>
      </c>
      <c r="B846" s="5">
        <v>12030</v>
      </c>
      <c r="C846" s="5" t="s">
        <v>43</v>
      </c>
      <c r="D846" s="5">
        <v>2</v>
      </c>
      <c r="E846" s="5">
        <v>0</v>
      </c>
      <c r="F846" s="5">
        <v>41</v>
      </c>
      <c r="G846" s="5">
        <v>9000</v>
      </c>
      <c r="H846" s="5">
        <v>5</v>
      </c>
      <c r="I846" s="5">
        <v>0</v>
      </c>
      <c r="J846" s="5" t="str">
        <f t="shared" si="20"/>
        <v>1203041</v>
      </c>
      <c r="K846" s="5">
        <v>4322</v>
      </c>
      <c r="L846" s="5">
        <v>137</v>
      </c>
      <c r="M846" s="5">
        <v>0</v>
      </c>
      <c r="N846" s="5">
        <v>0</v>
      </c>
      <c r="O846" s="2">
        <v>0</v>
      </c>
      <c r="P846" s="2">
        <v>0</v>
      </c>
      <c r="Q846" s="2">
        <v>5</v>
      </c>
      <c r="R846" s="2" t="str">
        <f t="shared" si="19"/>
        <v>&lt;font&gt;选定敌方区域，持续降下飞剑，总共造成攻击力的216%+685&lt;font color='ff77b713'&gt;（下一级：216.5%+720）&lt;/font&gt;点法术伤害&lt;/font&gt;</v>
      </c>
    </row>
    <row r="847" spans="1:18" x14ac:dyDescent="0.15">
      <c r="A847" s="5">
        <v>10844</v>
      </c>
      <c r="B847" s="5">
        <v>12030</v>
      </c>
      <c r="C847" s="5" t="s">
        <v>43</v>
      </c>
      <c r="D847" s="5">
        <v>2</v>
      </c>
      <c r="E847" s="5">
        <v>0</v>
      </c>
      <c r="F847" s="5">
        <v>42</v>
      </c>
      <c r="G847" s="5">
        <v>9000</v>
      </c>
      <c r="H847" s="5">
        <v>5</v>
      </c>
      <c r="I847" s="5">
        <v>0</v>
      </c>
      <c r="J847" s="5" t="str">
        <f t="shared" si="20"/>
        <v>1203042</v>
      </c>
      <c r="K847" s="5">
        <v>4330</v>
      </c>
      <c r="L847" s="5">
        <v>144</v>
      </c>
      <c r="M847" s="5">
        <v>0</v>
      </c>
      <c r="N847" s="5">
        <v>0</v>
      </c>
      <c r="O847" s="2">
        <v>0</v>
      </c>
      <c r="P847" s="2">
        <v>0</v>
      </c>
      <c r="Q847" s="2">
        <v>5</v>
      </c>
      <c r="R847" s="2" t="str">
        <f t="shared" si="19"/>
        <v>&lt;font&gt;选定敌方区域，持续降下飞剑，总共造成攻击力的216.5%+720&lt;font color='ff77b713'&gt;（下一级：217%+760）&lt;/font&gt;点法术伤害&lt;/font&gt;</v>
      </c>
    </row>
    <row r="848" spans="1:18" x14ac:dyDescent="0.15">
      <c r="A848" s="5">
        <v>10845</v>
      </c>
      <c r="B848" s="5">
        <v>12030</v>
      </c>
      <c r="C848" s="5" t="s">
        <v>43</v>
      </c>
      <c r="D848" s="5">
        <v>2</v>
      </c>
      <c r="E848" s="5">
        <v>0</v>
      </c>
      <c r="F848" s="5">
        <v>43</v>
      </c>
      <c r="G848" s="5">
        <v>9000</v>
      </c>
      <c r="H848" s="5">
        <v>5</v>
      </c>
      <c r="I848" s="5">
        <v>0</v>
      </c>
      <c r="J848" s="5" t="str">
        <f t="shared" si="20"/>
        <v>1203043</v>
      </c>
      <c r="K848" s="5">
        <v>4338</v>
      </c>
      <c r="L848" s="5">
        <v>152</v>
      </c>
      <c r="M848" s="5">
        <v>0</v>
      </c>
      <c r="N848" s="5">
        <v>0</v>
      </c>
      <c r="O848" s="2">
        <v>0</v>
      </c>
      <c r="P848" s="2">
        <v>0</v>
      </c>
      <c r="Q848" s="2">
        <v>5</v>
      </c>
      <c r="R848" s="2" t="str">
        <f t="shared" si="19"/>
        <v>&lt;font&gt;选定敌方区域，持续降下飞剑，总共造成攻击力的217%+760&lt;font color='ff77b713'&gt;（下一级：217.5%+800）&lt;/font&gt;点法术伤害&lt;/font&gt;</v>
      </c>
    </row>
    <row r="849" spans="1:18" x14ac:dyDescent="0.15">
      <c r="A849" s="5">
        <v>10846</v>
      </c>
      <c r="B849" s="5">
        <v>12030</v>
      </c>
      <c r="C849" s="5" t="s">
        <v>43</v>
      </c>
      <c r="D849" s="5">
        <v>2</v>
      </c>
      <c r="E849" s="5">
        <v>0</v>
      </c>
      <c r="F849" s="5">
        <v>44</v>
      </c>
      <c r="G849" s="5">
        <v>9000</v>
      </c>
      <c r="H849" s="5">
        <v>5</v>
      </c>
      <c r="I849" s="5">
        <v>0</v>
      </c>
      <c r="J849" s="5" t="str">
        <f t="shared" si="20"/>
        <v>1203044</v>
      </c>
      <c r="K849" s="5">
        <v>4346</v>
      </c>
      <c r="L849" s="5">
        <v>160</v>
      </c>
      <c r="M849" s="5">
        <v>0</v>
      </c>
      <c r="N849" s="5">
        <v>0</v>
      </c>
      <c r="O849" s="2">
        <v>0</v>
      </c>
      <c r="P849" s="2">
        <v>0</v>
      </c>
      <c r="Q849" s="2">
        <v>5</v>
      </c>
      <c r="R849" s="2" t="str">
        <f t="shared" si="19"/>
        <v>&lt;font&gt;选定敌方区域，持续降下飞剑，总共造成攻击力的217.5%+800&lt;font color='ff77b713'&gt;（下一级：217.5%+840）&lt;/font&gt;点法术伤害&lt;/font&gt;</v>
      </c>
    </row>
    <row r="850" spans="1:18" x14ac:dyDescent="0.15">
      <c r="A850" s="5">
        <v>10847</v>
      </c>
      <c r="B850" s="5">
        <v>12030</v>
      </c>
      <c r="C850" s="5" t="s">
        <v>43</v>
      </c>
      <c r="D850" s="5">
        <v>2</v>
      </c>
      <c r="E850" s="5">
        <v>0</v>
      </c>
      <c r="F850" s="5">
        <v>45</v>
      </c>
      <c r="G850" s="5">
        <v>9000</v>
      </c>
      <c r="H850" s="5">
        <v>5</v>
      </c>
      <c r="I850" s="5">
        <v>0</v>
      </c>
      <c r="J850" s="5" t="str">
        <f t="shared" si="20"/>
        <v>1203045</v>
      </c>
      <c r="K850" s="5">
        <v>4354</v>
      </c>
      <c r="L850" s="5">
        <v>168</v>
      </c>
      <c r="M850" s="5">
        <v>0</v>
      </c>
      <c r="N850" s="5">
        <v>0</v>
      </c>
      <c r="O850" s="2">
        <v>0</v>
      </c>
      <c r="P850" s="2">
        <v>0</v>
      </c>
      <c r="Q850" s="2">
        <v>5</v>
      </c>
      <c r="R850" s="2" t="str">
        <f t="shared" si="19"/>
        <v>&lt;font&gt;选定敌方区域，持续降下飞剑，总共造成攻击力的217.5%+840&lt;font color='ff77b713'&gt;（下一级：218%+880）&lt;/font&gt;点法术伤害&lt;/font&gt;</v>
      </c>
    </row>
    <row r="851" spans="1:18" x14ac:dyDescent="0.15">
      <c r="A851" s="5">
        <v>10848</v>
      </c>
      <c r="B851" s="5">
        <v>12030</v>
      </c>
      <c r="C851" s="5" t="s">
        <v>43</v>
      </c>
      <c r="D851" s="5">
        <v>2</v>
      </c>
      <c r="E851" s="5">
        <v>0</v>
      </c>
      <c r="F851" s="5">
        <v>46</v>
      </c>
      <c r="G851" s="5">
        <v>9000</v>
      </c>
      <c r="H851" s="5">
        <v>5</v>
      </c>
      <c r="I851" s="5">
        <v>0</v>
      </c>
      <c r="J851" s="5" t="str">
        <f t="shared" si="20"/>
        <v>1203046</v>
      </c>
      <c r="K851" s="5">
        <v>4362</v>
      </c>
      <c r="L851" s="5">
        <v>176</v>
      </c>
      <c r="M851" s="5">
        <v>0</v>
      </c>
      <c r="N851" s="5">
        <v>0</v>
      </c>
      <c r="O851" s="2">
        <v>0</v>
      </c>
      <c r="P851" s="2">
        <v>0</v>
      </c>
      <c r="Q851" s="2">
        <v>5</v>
      </c>
      <c r="R851" s="2" t="str">
        <f t="shared" si="19"/>
        <v>&lt;font&gt;选定敌方区域，持续降下飞剑，总共造成攻击力的218%+880&lt;font color='ff77b713'&gt;（下一级：218.5%+925）&lt;/font&gt;点法术伤害&lt;/font&gt;</v>
      </c>
    </row>
    <row r="852" spans="1:18" x14ac:dyDescent="0.15">
      <c r="A852" s="5">
        <v>10849</v>
      </c>
      <c r="B852" s="5">
        <v>12030</v>
      </c>
      <c r="C852" s="5" t="s">
        <v>43</v>
      </c>
      <c r="D852" s="5">
        <v>2</v>
      </c>
      <c r="E852" s="5">
        <v>0</v>
      </c>
      <c r="F852" s="5">
        <v>47</v>
      </c>
      <c r="G852" s="5">
        <v>9000</v>
      </c>
      <c r="H852" s="5">
        <v>5</v>
      </c>
      <c r="I852" s="5">
        <v>0</v>
      </c>
      <c r="J852" s="5" t="str">
        <f t="shared" si="20"/>
        <v>1203047</v>
      </c>
      <c r="K852" s="5">
        <v>4370</v>
      </c>
      <c r="L852" s="5">
        <v>185</v>
      </c>
      <c r="M852" s="5">
        <v>0</v>
      </c>
      <c r="N852" s="5">
        <v>0</v>
      </c>
      <c r="O852" s="2">
        <v>0</v>
      </c>
      <c r="P852" s="2">
        <v>0</v>
      </c>
      <c r="Q852" s="2">
        <v>5</v>
      </c>
      <c r="R852" s="2" t="str">
        <f t="shared" si="19"/>
        <v>&lt;font&gt;选定敌方区域，持续降下飞剑，总共造成攻击力的218.5%+925&lt;font color='ff77b713'&gt;（下一级：219%+970）&lt;/font&gt;点法术伤害&lt;/font&gt;</v>
      </c>
    </row>
    <row r="853" spans="1:18" x14ac:dyDescent="0.15">
      <c r="A853" s="5">
        <v>10850</v>
      </c>
      <c r="B853" s="5">
        <v>12030</v>
      </c>
      <c r="C853" s="5" t="s">
        <v>43</v>
      </c>
      <c r="D853" s="5">
        <v>2</v>
      </c>
      <c r="E853" s="5">
        <v>0</v>
      </c>
      <c r="F853" s="5">
        <v>48</v>
      </c>
      <c r="G853" s="5">
        <v>9000</v>
      </c>
      <c r="H853" s="5">
        <v>5</v>
      </c>
      <c r="I853" s="5">
        <v>0</v>
      </c>
      <c r="J853" s="5" t="str">
        <f t="shared" si="20"/>
        <v>1203048</v>
      </c>
      <c r="K853" s="5">
        <v>4378</v>
      </c>
      <c r="L853" s="5">
        <v>194</v>
      </c>
      <c r="M853" s="5">
        <v>0</v>
      </c>
      <c r="N853" s="5">
        <v>0</v>
      </c>
      <c r="O853" s="2">
        <v>0</v>
      </c>
      <c r="P853" s="2">
        <v>0</v>
      </c>
      <c r="Q853" s="2">
        <v>5</v>
      </c>
      <c r="R853" s="2" t="str">
        <f t="shared" si="19"/>
        <v>&lt;font&gt;选定敌方区域，持续降下飞剑，总共造成攻击力的219%+970&lt;font color='ff77b713'&gt;（下一级：219.5%+1015）&lt;/font&gt;点法术伤害&lt;/font&gt;</v>
      </c>
    </row>
    <row r="854" spans="1:18" x14ac:dyDescent="0.15">
      <c r="A854" s="5">
        <v>10851</v>
      </c>
      <c r="B854" s="5">
        <v>12030</v>
      </c>
      <c r="C854" s="5" t="s">
        <v>43</v>
      </c>
      <c r="D854" s="5">
        <v>2</v>
      </c>
      <c r="E854" s="5">
        <v>0</v>
      </c>
      <c r="F854" s="5">
        <v>49</v>
      </c>
      <c r="G854" s="5">
        <v>9000</v>
      </c>
      <c r="H854" s="5">
        <v>5</v>
      </c>
      <c r="I854" s="5">
        <v>0</v>
      </c>
      <c r="J854" s="5" t="str">
        <f t="shared" si="20"/>
        <v>1203049</v>
      </c>
      <c r="K854" s="5">
        <v>4386</v>
      </c>
      <c r="L854" s="5">
        <v>203</v>
      </c>
      <c r="M854" s="5">
        <v>0</v>
      </c>
      <c r="N854" s="5">
        <v>0</v>
      </c>
      <c r="O854" s="2">
        <v>0</v>
      </c>
      <c r="P854" s="2">
        <v>0</v>
      </c>
      <c r="Q854" s="2">
        <v>5</v>
      </c>
      <c r="R854" s="2" t="str">
        <f t="shared" si="19"/>
        <v>&lt;font&gt;选定敌方区域，持续降下飞剑，总共造成攻击力的219.5%+1015&lt;font color='ff77b713'&gt;（下一级：219.5%+1065）&lt;/font&gt;点法术伤害&lt;/font&gt;</v>
      </c>
    </row>
    <row r="855" spans="1:18" x14ac:dyDescent="0.15">
      <c r="A855" s="5">
        <v>10852</v>
      </c>
      <c r="B855" s="5">
        <v>12030</v>
      </c>
      <c r="C855" s="5" t="s">
        <v>43</v>
      </c>
      <c r="D855" s="5">
        <v>2</v>
      </c>
      <c r="E855" s="5">
        <v>0</v>
      </c>
      <c r="F855" s="5">
        <v>50</v>
      </c>
      <c r="G855" s="5">
        <v>9000</v>
      </c>
      <c r="H855" s="5">
        <v>5</v>
      </c>
      <c r="I855" s="5">
        <v>0</v>
      </c>
      <c r="J855" s="5" t="str">
        <f t="shared" si="20"/>
        <v>1203050</v>
      </c>
      <c r="K855" s="5">
        <v>4394</v>
      </c>
      <c r="L855" s="5">
        <v>213</v>
      </c>
      <c r="M855" s="5">
        <v>0</v>
      </c>
      <c r="N855" s="5">
        <v>0</v>
      </c>
      <c r="O855" s="2">
        <v>0</v>
      </c>
      <c r="P855" s="2">
        <v>0</v>
      </c>
      <c r="Q855" s="2">
        <v>5</v>
      </c>
      <c r="R855" s="2" t="str">
        <f t="shared" si="19"/>
        <v>&lt;font&gt;选定敌方区域，持续降下飞剑，总共造成攻击力的219.5%+1065&lt;font color='ff77b713'&gt;（下一级：220%+1115）&lt;/font&gt;点法术伤害&lt;/font&gt;</v>
      </c>
    </row>
    <row r="856" spans="1:18" x14ac:dyDescent="0.15">
      <c r="A856" s="5">
        <v>10853</v>
      </c>
      <c r="B856" s="5">
        <v>12030</v>
      </c>
      <c r="C856" s="5" t="s">
        <v>43</v>
      </c>
      <c r="D856" s="5">
        <v>2</v>
      </c>
      <c r="E856" s="5">
        <v>0</v>
      </c>
      <c r="F856" s="5">
        <v>51</v>
      </c>
      <c r="G856" s="5">
        <v>9000</v>
      </c>
      <c r="H856" s="5">
        <v>5</v>
      </c>
      <c r="I856" s="5">
        <v>0</v>
      </c>
      <c r="J856" s="5" t="str">
        <f t="shared" si="20"/>
        <v>1203051</v>
      </c>
      <c r="K856" s="5">
        <v>4402</v>
      </c>
      <c r="L856" s="5">
        <v>223</v>
      </c>
      <c r="M856" s="5">
        <v>0</v>
      </c>
      <c r="N856" s="5">
        <v>0</v>
      </c>
      <c r="O856" s="2">
        <v>0</v>
      </c>
      <c r="P856" s="2">
        <v>0</v>
      </c>
      <c r="Q856" s="2">
        <v>5</v>
      </c>
      <c r="R856" s="2" t="str">
        <f t="shared" si="19"/>
        <v>&lt;font&gt;选定敌方区域，持续降下飞剑，总共造成攻击力的220%+1115&lt;font color='ff77b713'&gt;（下一级：220.5%+1165）&lt;/font&gt;点法术伤害&lt;/font&gt;</v>
      </c>
    </row>
    <row r="857" spans="1:18" x14ac:dyDescent="0.15">
      <c r="A857" s="5">
        <v>10854</v>
      </c>
      <c r="B857" s="5">
        <v>12030</v>
      </c>
      <c r="C857" s="5" t="s">
        <v>43</v>
      </c>
      <c r="D857" s="5">
        <v>2</v>
      </c>
      <c r="E857" s="5">
        <v>0</v>
      </c>
      <c r="F857" s="5">
        <v>52</v>
      </c>
      <c r="G857" s="5">
        <v>9000</v>
      </c>
      <c r="H857" s="5">
        <v>5</v>
      </c>
      <c r="I857" s="5">
        <v>0</v>
      </c>
      <c r="J857" s="5" t="str">
        <f t="shared" si="20"/>
        <v>1203052</v>
      </c>
      <c r="K857" s="5">
        <v>4410</v>
      </c>
      <c r="L857" s="5">
        <v>233</v>
      </c>
      <c r="M857" s="5">
        <v>0</v>
      </c>
      <c r="N857" s="5">
        <v>0</v>
      </c>
      <c r="O857" s="2">
        <v>0</v>
      </c>
      <c r="P857" s="2">
        <v>0</v>
      </c>
      <c r="Q857" s="2">
        <v>5</v>
      </c>
      <c r="R857" s="2" t="str">
        <f t="shared" si="19"/>
        <v>&lt;font&gt;选定敌方区域，持续降下飞剑，总共造成攻击力的220.5%+1165&lt;font color='ff77b713'&gt;（下一级：221%+1220）&lt;/font&gt;点法术伤害&lt;/font&gt;</v>
      </c>
    </row>
    <row r="858" spans="1:18" x14ac:dyDescent="0.15">
      <c r="A858" s="5">
        <v>10855</v>
      </c>
      <c r="B858" s="5">
        <v>12030</v>
      </c>
      <c r="C858" s="5" t="s">
        <v>43</v>
      </c>
      <c r="D858" s="5">
        <v>2</v>
      </c>
      <c r="E858" s="5">
        <v>0</v>
      </c>
      <c r="F858" s="5">
        <v>53</v>
      </c>
      <c r="G858" s="5">
        <v>9000</v>
      </c>
      <c r="H858" s="5">
        <v>5</v>
      </c>
      <c r="I858" s="5">
        <v>0</v>
      </c>
      <c r="J858" s="5" t="str">
        <f t="shared" si="20"/>
        <v>1203053</v>
      </c>
      <c r="K858" s="5">
        <v>4418</v>
      </c>
      <c r="L858" s="5">
        <v>244</v>
      </c>
      <c r="M858" s="5">
        <v>0</v>
      </c>
      <c r="N858" s="5">
        <v>0</v>
      </c>
      <c r="O858" s="2">
        <v>0</v>
      </c>
      <c r="P858" s="2">
        <v>0</v>
      </c>
      <c r="Q858" s="2">
        <v>5</v>
      </c>
      <c r="R858" s="2" t="str">
        <f t="shared" si="19"/>
        <v>&lt;font&gt;选定敌方区域，持续降下飞剑，总共造成攻击力的221%+1220&lt;font color='ff77b713'&gt;（下一级：221.5%+1275）&lt;/font&gt;点法术伤害&lt;/font&gt;</v>
      </c>
    </row>
    <row r="859" spans="1:18" x14ac:dyDescent="0.15">
      <c r="A859" s="5">
        <v>10856</v>
      </c>
      <c r="B859" s="5">
        <v>12030</v>
      </c>
      <c r="C859" s="5" t="s">
        <v>43</v>
      </c>
      <c r="D859" s="5">
        <v>2</v>
      </c>
      <c r="E859" s="5">
        <v>0</v>
      </c>
      <c r="F859" s="5">
        <v>54</v>
      </c>
      <c r="G859" s="5">
        <v>9000</v>
      </c>
      <c r="H859" s="5">
        <v>5</v>
      </c>
      <c r="I859" s="5">
        <v>0</v>
      </c>
      <c r="J859" s="5" t="str">
        <f t="shared" si="20"/>
        <v>1203054</v>
      </c>
      <c r="K859" s="5">
        <v>4426</v>
      </c>
      <c r="L859" s="5">
        <v>255</v>
      </c>
      <c r="M859" s="5">
        <v>0</v>
      </c>
      <c r="N859" s="5">
        <v>0</v>
      </c>
      <c r="O859" s="2">
        <v>0</v>
      </c>
      <c r="P859" s="2">
        <v>0</v>
      </c>
      <c r="Q859" s="2">
        <v>5</v>
      </c>
      <c r="R859" s="2" t="str">
        <f t="shared" si="19"/>
        <v>&lt;font&gt;选定敌方区域，持续降下飞剑，总共造成攻击力的221.5%+1275&lt;font color='ff77b713'&gt;（下一级：221.5%+1335）&lt;/font&gt;点法术伤害&lt;/font&gt;</v>
      </c>
    </row>
    <row r="860" spans="1:18" x14ac:dyDescent="0.15">
      <c r="A860" s="5">
        <v>10857</v>
      </c>
      <c r="B860" s="5">
        <v>12030</v>
      </c>
      <c r="C860" s="5" t="s">
        <v>43</v>
      </c>
      <c r="D860" s="5">
        <v>2</v>
      </c>
      <c r="E860" s="5">
        <v>0</v>
      </c>
      <c r="F860" s="5">
        <v>55</v>
      </c>
      <c r="G860" s="5">
        <v>9000</v>
      </c>
      <c r="H860" s="5">
        <v>5</v>
      </c>
      <c r="I860" s="5">
        <v>0</v>
      </c>
      <c r="J860" s="5" t="str">
        <f t="shared" si="20"/>
        <v>1203055</v>
      </c>
      <c r="K860" s="5">
        <v>4434</v>
      </c>
      <c r="L860" s="5">
        <v>267</v>
      </c>
      <c r="M860" s="5">
        <v>0</v>
      </c>
      <c r="N860" s="5">
        <v>0</v>
      </c>
      <c r="O860" s="2">
        <v>0</v>
      </c>
      <c r="P860" s="2">
        <v>0</v>
      </c>
      <c r="Q860" s="2">
        <v>5</v>
      </c>
      <c r="R860" s="2" t="str">
        <f t="shared" si="19"/>
        <v>&lt;font&gt;选定敌方区域，持续降下飞剑，总共造成攻击力的221.5%+1335&lt;font color='ff77b713'&gt;（下一级：222%+1395）&lt;/font&gt;点法术伤害&lt;/font&gt;</v>
      </c>
    </row>
    <row r="861" spans="1:18" x14ac:dyDescent="0.15">
      <c r="A861" s="5">
        <v>10858</v>
      </c>
      <c r="B861" s="5">
        <v>12030</v>
      </c>
      <c r="C861" s="5" t="s">
        <v>43</v>
      </c>
      <c r="D861" s="5">
        <v>2</v>
      </c>
      <c r="E861" s="5">
        <v>0</v>
      </c>
      <c r="F861" s="5">
        <v>56</v>
      </c>
      <c r="G861" s="5">
        <v>9000</v>
      </c>
      <c r="H861" s="5">
        <v>5</v>
      </c>
      <c r="I861" s="5">
        <v>0</v>
      </c>
      <c r="J861" s="5" t="str">
        <f t="shared" si="20"/>
        <v>1203056</v>
      </c>
      <c r="K861" s="5">
        <v>4442</v>
      </c>
      <c r="L861" s="5">
        <v>279</v>
      </c>
      <c r="M861" s="5">
        <v>0</v>
      </c>
      <c r="N861" s="5">
        <v>0</v>
      </c>
      <c r="O861" s="2">
        <v>0</v>
      </c>
      <c r="P861" s="2">
        <v>0</v>
      </c>
      <c r="Q861" s="2">
        <v>5</v>
      </c>
      <c r="R861" s="2" t="str">
        <f t="shared" si="19"/>
        <v>&lt;font&gt;选定敌方区域，持续降下飞剑，总共造成攻击力的222%+1395&lt;font color='ff77b713'&gt;（下一级：222.5%+1455）&lt;/font&gt;点法术伤害&lt;/font&gt;</v>
      </c>
    </row>
    <row r="862" spans="1:18" x14ac:dyDescent="0.15">
      <c r="A862" s="5">
        <v>10859</v>
      </c>
      <c r="B862" s="5">
        <v>12030</v>
      </c>
      <c r="C862" s="5" t="s">
        <v>43</v>
      </c>
      <c r="D862" s="5">
        <v>2</v>
      </c>
      <c r="E862" s="5">
        <v>0</v>
      </c>
      <c r="F862" s="5">
        <v>57</v>
      </c>
      <c r="G862" s="5">
        <v>9000</v>
      </c>
      <c r="H862" s="5">
        <v>5</v>
      </c>
      <c r="I862" s="5">
        <v>0</v>
      </c>
      <c r="J862" s="5" t="str">
        <f t="shared" si="20"/>
        <v>1203057</v>
      </c>
      <c r="K862" s="5">
        <v>4451</v>
      </c>
      <c r="L862" s="5">
        <v>291</v>
      </c>
      <c r="M862" s="5">
        <v>0</v>
      </c>
      <c r="N862" s="5">
        <v>0</v>
      </c>
      <c r="O862" s="2">
        <v>0</v>
      </c>
      <c r="P862" s="2">
        <v>0</v>
      </c>
      <c r="Q862" s="2">
        <v>5</v>
      </c>
      <c r="R862" s="2" t="str">
        <f t="shared" si="19"/>
        <v>&lt;font&gt;选定敌方区域，持续降下飞剑，总共造成攻击力的222.5%+1455&lt;font color='ff77b713'&gt;（下一级：223%+1515）&lt;/font&gt;点法术伤害&lt;/font&gt;</v>
      </c>
    </row>
    <row r="863" spans="1:18" x14ac:dyDescent="0.15">
      <c r="A863" s="5">
        <v>10860</v>
      </c>
      <c r="B863" s="5">
        <v>12030</v>
      </c>
      <c r="C863" s="5" t="s">
        <v>43</v>
      </c>
      <c r="D863" s="5">
        <v>2</v>
      </c>
      <c r="E863" s="5">
        <v>0</v>
      </c>
      <c r="F863" s="5">
        <v>58</v>
      </c>
      <c r="G863" s="5">
        <v>9000</v>
      </c>
      <c r="H863" s="5">
        <v>5</v>
      </c>
      <c r="I863" s="5">
        <v>0</v>
      </c>
      <c r="J863" s="5" t="str">
        <f t="shared" si="20"/>
        <v>1203058</v>
      </c>
      <c r="K863" s="5">
        <v>4459</v>
      </c>
      <c r="L863" s="5">
        <v>303</v>
      </c>
      <c r="M863" s="5">
        <v>0</v>
      </c>
      <c r="N863" s="5">
        <v>0</v>
      </c>
      <c r="O863" s="2">
        <v>0</v>
      </c>
      <c r="P863" s="2">
        <v>0</v>
      </c>
      <c r="Q863" s="2">
        <v>5</v>
      </c>
      <c r="R863" s="2" t="str">
        <f t="shared" si="19"/>
        <v>&lt;font&gt;选定敌方区域，持续降下飞剑，总共造成攻击力的223%+1515&lt;font color='ff77b713'&gt;（下一级：223.5%+1585）&lt;/font&gt;点法术伤害&lt;/font&gt;</v>
      </c>
    </row>
    <row r="864" spans="1:18" x14ac:dyDescent="0.15">
      <c r="A864" s="5">
        <v>10861</v>
      </c>
      <c r="B864" s="5">
        <v>12030</v>
      </c>
      <c r="C864" s="5" t="s">
        <v>43</v>
      </c>
      <c r="D864" s="5">
        <v>2</v>
      </c>
      <c r="E864" s="5">
        <v>0</v>
      </c>
      <c r="F864" s="5">
        <v>59</v>
      </c>
      <c r="G864" s="5">
        <v>9000</v>
      </c>
      <c r="H864" s="5">
        <v>5</v>
      </c>
      <c r="I864" s="5">
        <v>0</v>
      </c>
      <c r="J864" s="5" t="str">
        <f t="shared" si="20"/>
        <v>1203059</v>
      </c>
      <c r="K864" s="5">
        <v>4467</v>
      </c>
      <c r="L864" s="5">
        <v>317</v>
      </c>
      <c r="M864" s="5">
        <v>0</v>
      </c>
      <c r="N864" s="5">
        <v>0</v>
      </c>
      <c r="O864" s="2">
        <v>0</v>
      </c>
      <c r="P864" s="2">
        <v>0</v>
      </c>
      <c r="Q864" s="2">
        <v>5</v>
      </c>
      <c r="R864" s="2" t="str">
        <f t="shared" si="19"/>
        <v>&lt;font&gt;选定敌方区域，持续降下飞剑，总共造成攻击力的223.5%+1585&lt;font color='ff77b713'&gt;（下一级：224%+1650）&lt;/font&gt;点法术伤害&lt;/font&gt;</v>
      </c>
    </row>
    <row r="865" spans="1:18" x14ac:dyDescent="0.15">
      <c r="A865" s="5">
        <v>10862</v>
      </c>
      <c r="B865" s="5">
        <v>12030</v>
      </c>
      <c r="C865" s="5" t="s">
        <v>43</v>
      </c>
      <c r="D865" s="5">
        <v>2</v>
      </c>
      <c r="E865" s="5">
        <v>0</v>
      </c>
      <c r="F865" s="5">
        <v>60</v>
      </c>
      <c r="G865" s="5">
        <v>9000</v>
      </c>
      <c r="H865" s="5">
        <v>5</v>
      </c>
      <c r="I865" s="5">
        <v>0</v>
      </c>
      <c r="J865" s="5" t="str">
        <f t="shared" si="20"/>
        <v>1203060</v>
      </c>
      <c r="K865" s="5">
        <v>4475</v>
      </c>
      <c r="L865" s="5">
        <v>330</v>
      </c>
      <c r="M865" s="5">
        <v>0</v>
      </c>
      <c r="N865" s="5">
        <v>0</v>
      </c>
      <c r="O865" s="2">
        <v>0</v>
      </c>
      <c r="P865" s="2">
        <v>0</v>
      </c>
      <c r="Q865" s="2">
        <v>5</v>
      </c>
      <c r="R865" s="2" t="str">
        <f t="shared" si="19"/>
        <v>&lt;font&gt;选定敌方区域，持续降下飞剑，总共造成攻击力的224%+1650&lt;font color='ff77b713'&gt;（下一级：224%+1720）&lt;/font&gt;点法术伤害&lt;/font&gt;</v>
      </c>
    </row>
    <row r="866" spans="1:18" x14ac:dyDescent="0.15">
      <c r="A866" s="5">
        <v>10863</v>
      </c>
      <c r="B866" s="5">
        <v>12030</v>
      </c>
      <c r="C866" s="5" t="s">
        <v>43</v>
      </c>
      <c r="D866" s="5">
        <v>2</v>
      </c>
      <c r="E866" s="5">
        <v>0</v>
      </c>
      <c r="F866" s="5">
        <v>61</v>
      </c>
      <c r="G866" s="5">
        <v>9000</v>
      </c>
      <c r="H866" s="5">
        <v>5</v>
      </c>
      <c r="I866" s="5">
        <v>0</v>
      </c>
      <c r="J866" s="5" t="str">
        <f t="shared" si="20"/>
        <v>1203061</v>
      </c>
      <c r="K866" s="5">
        <v>4483</v>
      </c>
      <c r="L866" s="5">
        <v>344</v>
      </c>
      <c r="M866" s="5">
        <v>0</v>
      </c>
      <c r="N866" s="5">
        <v>0</v>
      </c>
      <c r="O866" s="2">
        <v>0</v>
      </c>
      <c r="P866" s="2">
        <v>0</v>
      </c>
      <c r="Q866" s="2">
        <v>5</v>
      </c>
      <c r="R866" s="2" t="str">
        <f t="shared" si="19"/>
        <v>&lt;font&gt;选定敌方区域，持续降下飞剑，总共造成攻击力的224%+1720&lt;font color='ff77b713'&gt;（下一级：224.5%+1790）&lt;/font&gt;点法术伤害&lt;/font&gt;</v>
      </c>
    </row>
    <row r="867" spans="1:18" x14ac:dyDescent="0.15">
      <c r="A867" s="5">
        <v>10864</v>
      </c>
      <c r="B867" s="5">
        <v>12030</v>
      </c>
      <c r="C867" s="5" t="s">
        <v>43</v>
      </c>
      <c r="D867" s="5">
        <v>2</v>
      </c>
      <c r="E867" s="5">
        <v>0</v>
      </c>
      <c r="F867" s="5">
        <v>62</v>
      </c>
      <c r="G867" s="5">
        <v>9000</v>
      </c>
      <c r="H867" s="5">
        <v>5</v>
      </c>
      <c r="I867" s="5">
        <v>0</v>
      </c>
      <c r="J867" s="5" t="str">
        <f t="shared" si="20"/>
        <v>1203062</v>
      </c>
      <c r="K867" s="5">
        <v>4491</v>
      </c>
      <c r="L867" s="5">
        <v>358</v>
      </c>
      <c r="M867" s="5">
        <v>0</v>
      </c>
      <c r="N867" s="5">
        <v>0</v>
      </c>
      <c r="O867" s="2">
        <v>0</v>
      </c>
      <c r="P867" s="2">
        <v>0</v>
      </c>
      <c r="Q867" s="2">
        <v>5</v>
      </c>
      <c r="R867" s="2" t="str">
        <f t="shared" si="19"/>
        <v>&lt;font&gt;选定敌方区域，持续降下飞剑，总共造成攻击力的224.5%+1790&lt;font color='ff77b713'&gt;（下一级：225%+1865）&lt;/font&gt;点法术伤害&lt;/font&gt;</v>
      </c>
    </row>
    <row r="868" spans="1:18" x14ac:dyDescent="0.15">
      <c r="A868" s="5">
        <v>10865</v>
      </c>
      <c r="B868" s="5">
        <v>12030</v>
      </c>
      <c r="C868" s="5" t="s">
        <v>43</v>
      </c>
      <c r="D868" s="5">
        <v>2</v>
      </c>
      <c r="E868" s="5">
        <v>0</v>
      </c>
      <c r="F868" s="5">
        <v>63</v>
      </c>
      <c r="G868" s="5">
        <v>9000</v>
      </c>
      <c r="H868" s="5">
        <v>5</v>
      </c>
      <c r="I868" s="5">
        <v>0</v>
      </c>
      <c r="J868" s="5" t="str">
        <f t="shared" si="20"/>
        <v>1203063</v>
      </c>
      <c r="K868" s="5">
        <v>4499</v>
      </c>
      <c r="L868" s="5">
        <v>373</v>
      </c>
      <c r="M868" s="5">
        <v>0</v>
      </c>
      <c r="N868" s="5">
        <v>0</v>
      </c>
      <c r="O868" s="2">
        <v>0</v>
      </c>
      <c r="P868" s="2">
        <v>0</v>
      </c>
      <c r="Q868" s="2">
        <v>5</v>
      </c>
      <c r="R868" s="2" t="str">
        <f t="shared" si="19"/>
        <v>&lt;font&gt;选定敌方区域，持续降下飞剑，总共造成攻击力的225%+1865&lt;font color='ff77b713'&gt;（下一级：225.5%+1945）&lt;/font&gt;点法术伤害&lt;/font&gt;</v>
      </c>
    </row>
    <row r="869" spans="1:18" x14ac:dyDescent="0.15">
      <c r="A869" s="5">
        <v>10866</v>
      </c>
      <c r="B869" s="5">
        <v>12030</v>
      </c>
      <c r="C869" s="5" t="s">
        <v>43</v>
      </c>
      <c r="D869" s="5">
        <v>2</v>
      </c>
      <c r="E869" s="5">
        <v>0</v>
      </c>
      <c r="F869" s="5">
        <v>64</v>
      </c>
      <c r="G869" s="5">
        <v>9000</v>
      </c>
      <c r="H869" s="5">
        <v>5</v>
      </c>
      <c r="I869" s="5">
        <v>0</v>
      </c>
      <c r="J869" s="5" t="str">
        <f t="shared" si="20"/>
        <v>1203064</v>
      </c>
      <c r="K869" s="5">
        <v>4507</v>
      </c>
      <c r="L869" s="5">
        <v>389</v>
      </c>
      <c r="M869" s="5">
        <v>0</v>
      </c>
      <c r="N869" s="5">
        <v>0</v>
      </c>
      <c r="O869" s="2">
        <v>0</v>
      </c>
      <c r="P869" s="2">
        <v>0</v>
      </c>
      <c r="Q869" s="2">
        <v>5</v>
      </c>
      <c r="R869" s="2" t="str">
        <f t="shared" si="19"/>
        <v>&lt;font&gt;选定敌方区域，持续降下飞剑，总共造成攻击力的225.5%+1945&lt;font color='ff77b713'&gt;（下一级：226%+2020）&lt;/font&gt;点法术伤害&lt;/font&gt;</v>
      </c>
    </row>
    <row r="870" spans="1:18" x14ac:dyDescent="0.15">
      <c r="A870" s="5">
        <v>10867</v>
      </c>
      <c r="B870" s="5">
        <v>12030</v>
      </c>
      <c r="C870" s="5" t="s">
        <v>43</v>
      </c>
      <c r="D870" s="5">
        <v>2</v>
      </c>
      <c r="E870" s="5">
        <v>0</v>
      </c>
      <c r="F870" s="5">
        <v>65</v>
      </c>
      <c r="G870" s="5">
        <v>9000</v>
      </c>
      <c r="H870" s="5">
        <v>5</v>
      </c>
      <c r="I870" s="5">
        <v>0</v>
      </c>
      <c r="J870" s="5" t="str">
        <f t="shared" si="20"/>
        <v>1203065</v>
      </c>
      <c r="K870" s="5">
        <v>4515</v>
      </c>
      <c r="L870" s="5">
        <v>404</v>
      </c>
      <c r="M870" s="5">
        <v>0</v>
      </c>
      <c r="N870" s="5">
        <v>0</v>
      </c>
      <c r="O870" s="2">
        <v>0</v>
      </c>
      <c r="P870" s="2">
        <v>0</v>
      </c>
      <c r="Q870" s="2">
        <v>5</v>
      </c>
      <c r="R870" s="2" t="str">
        <f t="shared" si="19"/>
        <v>&lt;font&gt;选定敌方区域，持续降下飞剑，总共造成攻击力的226%+2020&lt;font color='ff77b713'&gt;（下一级：226%+2105）&lt;/font&gt;点法术伤害&lt;/font&gt;</v>
      </c>
    </row>
    <row r="871" spans="1:18" x14ac:dyDescent="0.15">
      <c r="A871" s="5">
        <v>10868</v>
      </c>
      <c r="B871" s="5">
        <v>12030</v>
      </c>
      <c r="C871" s="5" t="s">
        <v>43</v>
      </c>
      <c r="D871" s="5">
        <v>2</v>
      </c>
      <c r="E871" s="5">
        <v>0</v>
      </c>
      <c r="F871" s="5">
        <v>66</v>
      </c>
      <c r="G871" s="5">
        <v>9000</v>
      </c>
      <c r="H871" s="5">
        <v>5</v>
      </c>
      <c r="I871" s="5">
        <v>0</v>
      </c>
      <c r="J871" s="5" t="str">
        <f t="shared" si="20"/>
        <v>1203066</v>
      </c>
      <c r="K871" s="5">
        <v>4523</v>
      </c>
      <c r="L871" s="5">
        <v>421</v>
      </c>
      <c r="M871" s="5">
        <v>0</v>
      </c>
      <c r="N871" s="5">
        <v>0</v>
      </c>
      <c r="O871" s="2">
        <v>0</v>
      </c>
      <c r="P871" s="2">
        <v>0</v>
      </c>
      <c r="Q871" s="2">
        <v>5</v>
      </c>
      <c r="R871" s="2" t="str">
        <f t="shared" ref="R871:R904" si="21">"&lt;font&gt;选定敌方区域，持续降下飞剑，总共造成攻击力的"&amp;ROUND(K871/100,1)*Q871&amp;"%+"&amp;L871*Q871&amp;"&lt;font color='ff77b713'&gt;（下一级："&amp;ROUND(K872/100,1)*Q872&amp;"%+"&amp;L872*Q872&amp;"）&lt;/font&gt;点法术伤害&lt;/font&gt;"</f>
        <v>&lt;font&gt;选定敌方区域，持续降下飞剑，总共造成攻击力的226%+2105&lt;font color='ff77b713'&gt;（下一级：226.5%+2185）&lt;/font&gt;点法术伤害&lt;/font&gt;</v>
      </c>
    </row>
    <row r="872" spans="1:18" x14ac:dyDescent="0.15">
      <c r="A872" s="5">
        <v>10869</v>
      </c>
      <c r="B872" s="5">
        <v>12030</v>
      </c>
      <c r="C872" s="5" t="s">
        <v>43</v>
      </c>
      <c r="D872" s="5">
        <v>2</v>
      </c>
      <c r="E872" s="5">
        <v>0</v>
      </c>
      <c r="F872" s="5">
        <v>67</v>
      </c>
      <c r="G872" s="5">
        <v>9000</v>
      </c>
      <c r="H872" s="5">
        <v>5</v>
      </c>
      <c r="I872" s="5">
        <v>0</v>
      </c>
      <c r="J872" s="5" t="str">
        <f t="shared" si="20"/>
        <v>1203067</v>
      </c>
      <c r="K872" s="5">
        <v>4531</v>
      </c>
      <c r="L872" s="5">
        <v>437</v>
      </c>
      <c r="M872" s="5">
        <v>0</v>
      </c>
      <c r="N872" s="5">
        <v>0</v>
      </c>
      <c r="O872" s="2">
        <v>0</v>
      </c>
      <c r="P872" s="2">
        <v>0</v>
      </c>
      <c r="Q872" s="2">
        <v>5</v>
      </c>
      <c r="R872" s="2" t="str">
        <f t="shared" si="21"/>
        <v>&lt;font&gt;选定敌方区域，持续降下飞剑，总共造成攻击力的226.5%+2185&lt;font color='ff77b713'&gt;（下一级：227%+2275）&lt;/font&gt;点法术伤害&lt;/font&gt;</v>
      </c>
    </row>
    <row r="873" spans="1:18" x14ac:dyDescent="0.15">
      <c r="A873" s="5">
        <v>10870</v>
      </c>
      <c r="B873" s="5">
        <v>12030</v>
      </c>
      <c r="C873" s="5" t="s">
        <v>43</v>
      </c>
      <c r="D873" s="5">
        <v>2</v>
      </c>
      <c r="E873" s="5">
        <v>0</v>
      </c>
      <c r="F873" s="5">
        <v>68</v>
      </c>
      <c r="G873" s="5">
        <v>9000</v>
      </c>
      <c r="H873" s="5">
        <v>5</v>
      </c>
      <c r="I873" s="5">
        <v>0</v>
      </c>
      <c r="J873" s="5" t="str">
        <f t="shared" si="20"/>
        <v>1203068</v>
      </c>
      <c r="K873" s="5">
        <v>4539</v>
      </c>
      <c r="L873" s="5">
        <v>455</v>
      </c>
      <c r="M873" s="5">
        <v>0</v>
      </c>
      <c r="N873" s="5">
        <v>0</v>
      </c>
      <c r="O873" s="2">
        <v>0</v>
      </c>
      <c r="P873" s="2">
        <v>0</v>
      </c>
      <c r="Q873" s="2">
        <v>5</v>
      </c>
      <c r="R873" s="2" t="str">
        <f t="shared" si="21"/>
        <v>&lt;font&gt;选定敌方区域，持续降下飞剑，总共造成攻击力的227%+2275&lt;font color='ff77b713'&gt;（下一级：227.5%+2360）&lt;/font&gt;点法术伤害&lt;/font&gt;</v>
      </c>
    </row>
    <row r="874" spans="1:18" x14ac:dyDescent="0.15">
      <c r="A874" s="5">
        <v>10871</v>
      </c>
      <c r="B874" s="5">
        <v>12030</v>
      </c>
      <c r="C874" s="5" t="s">
        <v>43</v>
      </c>
      <c r="D874" s="5">
        <v>2</v>
      </c>
      <c r="E874" s="5">
        <v>0</v>
      </c>
      <c r="F874" s="5">
        <v>69</v>
      </c>
      <c r="G874" s="5">
        <v>9000</v>
      </c>
      <c r="H874" s="5">
        <v>5</v>
      </c>
      <c r="I874" s="5">
        <v>0</v>
      </c>
      <c r="J874" s="5" t="str">
        <f t="shared" si="20"/>
        <v>1203069</v>
      </c>
      <c r="K874" s="5">
        <v>4547</v>
      </c>
      <c r="L874" s="5">
        <v>472</v>
      </c>
      <c r="M874" s="5">
        <v>0</v>
      </c>
      <c r="N874" s="5">
        <v>0</v>
      </c>
      <c r="O874" s="2">
        <v>0</v>
      </c>
      <c r="P874" s="2">
        <v>0</v>
      </c>
      <c r="Q874" s="2">
        <v>5</v>
      </c>
      <c r="R874" s="2" t="str">
        <f t="shared" si="21"/>
        <v>&lt;font&gt;选定敌方区域，持续降下飞剑，总共造成攻击力的227.5%+2360&lt;font color='ff77b713'&gt;（下一级：228%+2455）&lt;/font&gt;点法术伤害&lt;/font&gt;</v>
      </c>
    </row>
    <row r="875" spans="1:18" x14ac:dyDescent="0.15">
      <c r="A875" s="5">
        <v>10872</v>
      </c>
      <c r="B875" s="5">
        <v>12030</v>
      </c>
      <c r="C875" s="5" t="s">
        <v>43</v>
      </c>
      <c r="D875" s="5">
        <v>2</v>
      </c>
      <c r="E875" s="5">
        <v>0</v>
      </c>
      <c r="F875" s="5">
        <v>70</v>
      </c>
      <c r="G875" s="5">
        <v>9000</v>
      </c>
      <c r="H875" s="5">
        <v>5</v>
      </c>
      <c r="I875" s="5">
        <v>0</v>
      </c>
      <c r="J875" s="5" t="str">
        <f t="shared" si="20"/>
        <v>1203070</v>
      </c>
      <c r="K875" s="5">
        <v>4555</v>
      </c>
      <c r="L875" s="5">
        <v>491</v>
      </c>
      <c r="M875" s="5">
        <v>0</v>
      </c>
      <c r="N875" s="5">
        <v>0</v>
      </c>
      <c r="O875" s="2">
        <v>0</v>
      </c>
      <c r="P875" s="2">
        <v>0</v>
      </c>
      <c r="Q875" s="2">
        <v>5</v>
      </c>
      <c r="R875" s="2" t="str">
        <f t="shared" si="21"/>
        <v>&lt;font&gt;选定敌方区域，持续降下飞剑，总共造成攻击力的228%+2455&lt;font color='ff77b713'&gt;（下一级：228%+2550）&lt;/font&gt;点法术伤害&lt;/font&gt;</v>
      </c>
    </row>
    <row r="876" spans="1:18" x14ac:dyDescent="0.15">
      <c r="A876" s="5">
        <v>10873</v>
      </c>
      <c r="B876" s="5">
        <v>12030</v>
      </c>
      <c r="C876" s="5" t="s">
        <v>43</v>
      </c>
      <c r="D876" s="5">
        <v>2</v>
      </c>
      <c r="E876" s="5">
        <v>0</v>
      </c>
      <c r="F876" s="5">
        <v>71</v>
      </c>
      <c r="G876" s="5">
        <v>9000</v>
      </c>
      <c r="H876" s="5">
        <v>5</v>
      </c>
      <c r="I876" s="5">
        <v>0</v>
      </c>
      <c r="J876" s="5" t="str">
        <f t="shared" si="20"/>
        <v>1203071</v>
      </c>
      <c r="K876" s="5">
        <v>4563</v>
      </c>
      <c r="L876" s="5">
        <v>510</v>
      </c>
      <c r="M876" s="5">
        <v>0</v>
      </c>
      <c r="N876" s="5">
        <v>0</v>
      </c>
      <c r="O876" s="2">
        <v>0</v>
      </c>
      <c r="P876" s="2">
        <v>0</v>
      </c>
      <c r="Q876" s="2">
        <v>5</v>
      </c>
      <c r="R876" s="2" t="str">
        <f t="shared" si="21"/>
        <v>&lt;font&gt;选定敌方区域，持续降下飞剑，总共造成攻击力的228%+2550&lt;font color='ff77b713'&gt;（下一级：228.5%+2645）&lt;/font&gt;点法术伤害&lt;/font&gt;</v>
      </c>
    </row>
    <row r="877" spans="1:18" x14ac:dyDescent="0.15">
      <c r="A877" s="5">
        <v>10874</v>
      </c>
      <c r="B877" s="5">
        <v>12030</v>
      </c>
      <c r="C877" s="5" t="s">
        <v>43</v>
      </c>
      <c r="D877" s="5">
        <v>2</v>
      </c>
      <c r="E877" s="5">
        <v>0</v>
      </c>
      <c r="F877" s="5">
        <v>72</v>
      </c>
      <c r="G877" s="5">
        <v>9000</v>
      </c>
      <c r="H877" s="5">
        <v>5</v>
      </c>
      <c r="I877" s="5">
        <v>0</v>
      </c>
      <c r="J877" s="5" t="str">
        <f t="shared" si="20"/>
        <v>1203072</v>
      </c>
      <c r="K877" s="5">
        <v>4571</v>
      </c>
      <c r="L877" s="5">
        <v>529</v>
      </c>
      <c r="M877" s="5">
        <v>0</v>
      </c>
      <c r="N877" s="5">
        <v>0</v>
      </c>
      <c r="O877" s="2">
        <v>0</v>
      </c>
      <c r="P877" s="2">
        <v>0</v>
      </c>
      <c r="Q877" s="2">
        <v>5</v>
      </c>
      <c r="R877" s="2" t="str">
        <f t="shared" si="21"/>
        <v>&lt;font&gt;选定敌方区域，持续降下飞剑，总共造成攻击力的228.5%+2645&lt;font color='ff77b713'&gt;（下一级：229%+2745）&lt;/font&gt;点法术伤害&lt;/font&gt;</v>
      </c>
    </row>
    <row r="878" spans="1:18" x14ac:dyDescent="0.15">
      <c r="A878" s="5">
        <v>10875</v>
      </c>
      <c r="B878" s="5">
        <v>12030</v>
      </c>
      <c r="C878" s="5" t="s">
        <v>43</v>
      </c>
      <c r="D878" s="5">
        <v>2</v>
      </c>
      <c r="E878" s="5">
        <v>0</v>
      </c>
      <c r="F878" s="5">
        <v>73</v>
      </c>
      <c r="G878" s="5">
        <v>9000</v>
      </c>
      <c r="H878" s="5">
        <v>5</v>
      </c>
      <c r="I878" s="5">
        <v>0</v>
      </c>
      <c r="J878" s="5" t="str">
        <f t="shared" si="20"/>
        <v>1203073</v>
      </c>
      <c r="K878" s="5">
        <v>4579</v>
      </c>
      <c r="L878" s="5">
        <v>549</v>
      </c>
      <c r="M878" s="5">
        <v>0</v>
      </c>
      <c r="N878" s="5">
        <v>0</v>
      </c>
      <c r="O878" s="2">
        <v>0</v>
      </c>
      <c r="P878" s="2">
        <v>0</v>
      </c>
      <c r="Q878" s="2">
        <v>5</v>
      </c>
      <c r="R878" s="2" t="str">
        <f t="shared" si="21"/>
        <v>&lt;font&gt;选定敌方区域，持续降下飞剑，总共造成攻击力的229%+2745&lt;font color='ff77b713'&gt;（下一级：229.5%+2845）&lt;/font&gt;点法术伤害&lt;/font&gt;</v>
      </c>
    </row>
    <row r="879" spans="1:18" x14ac:dyDescent="0.15">
      <c r="A879" s="5">
        <v>10876</v>
      </c>
      <c r="B879" s="5">
        <v>12030</v>
      </c>
      <c r="C879" s="5" t="s">
        <v>43</v>
      </c>
      <c r="D879" s="5">
        <v>2</v>
      </c>
      <c r="E879" s="5">
        <v>0</v>
      </c>
      <c r="F879" s="5">
        <v>74</v>
      </c>
      <c r="G879" s="5">
        <v>9000</v>
      </c>
      <c r="H879" s="5">
        <v>5</v>
      </c>
      <c r="I879" s="5">
        <v>0</v>
      </c>
      <c r="J879" s="5" t="str">
        <f t="shared" si="20"/>
        <v>1203074</v>
      </c>
      <c r="K879" s="5">
        <v>4587</v>
      </c>
      <c r="L879" s="5">
        <v>569</v>
      </c>
      <c r="M879" s="5">
        <v>0</v>
      </c>
      <c r="N879" s="5">
        <v>0</v>
      </c>
      <c r="O879" s="2">
        <v>0</v>
      </c>
      <c r="P879" s="2">
        <v>0</v>
      </c>
      <c r="Q879" s="2">
        <v>5</v>
      </c>
      <c r="R879" s="2" t="str">
        <f t="shared" si="21"/>
        <v>&lt;font&gt;选定敌方区域，持续降下飞剑，总共造成攻击力的229.5%+2845&lt;font color='ff77b713'&gt;（下一级：230%+2955）&lt;/font&gt;点法术伤害&lt;/font&gt;</v>
      </c>
    </row>
    <row r="880" spans="1:18" x14ac:dyDescent="0.15">
      <c r="A880" s="5">
        <v>10877</v>
      </c>
      <c r="B880" s="5">
        <v>12030</v>
      </c>
      <c r="C880" s="5" t="s">
        <v>43</v>
      </c>
      <c r="D880" s="5">
        <v>2</v>
      </c>
      <c r="E880" s="5">
        <v>0</v>
      </c>
      <c r="F880" s="5">
        <v>75</v>
      </c>
      <c r="G880" s="5">
        <v>9000</v>
      </c>
      <c r="H880" s="5">
        <v>5</v>
      </c>
      <c r="I880" s="5">
        <v>0</v>
      </c>
      <c r="J880" s="5" t="str">
        <f t="shared" si="20"/>
        <v>1203075</v>
      </c>
      <c r="K880" s="5">
        <v>4595</v>
      </c>
      <c r="L880" s="5">
        <v>591</v>
      </c>
      <c r="M880" s="5">
        <v>0</v>
      </c>
      <c r="N880" s="5">
        <v>0</v>
      </c>
      <c r="O880" s="2">
        <v>0</v>
      </c>
      <c r="P880" s="2">
        <v>0</v>
      </c>
      <c r="Q880" s="2">
        <v>5</v>
      </c>
      <c r="R880" s="2" t="str">
        <f t="shared" si="21"/>
        <v>&lt;font&gt;选定敌方区域，持续降下飞剑，总共造成攻击力的230%+2955&lt;font color='ff77b713'&gt;（下一级：230%+3060）&lt;/font&gt;点法术伤害&lt;/font&gt;</v>
      </c>
    </row>
    <row r="881" spans="1:18" x14ac:dyDescent="0.15">
      <c r="A881" s="5">
        <v>10878</v>
      </c>
      <c r="B881" s="5">
        <v>12030</v>
      </c>
      <c r="C881" s="5" t="s">
        <v>43</v>
      </c>
      <c r="D881" s="5">
        <v>2</v>
      </c>
      <c r="E881" s="5">
        <v>0</v>
      </c>
      <c r="F881" s="5">
        <v>76</v>
      </c>
      <c r="G881" s="5">
        <v>9000</v>
      </c>
      <c r="H881" s="5">
        <v>5</v>
      </c>
      <c r="I881" s="5">
        <v>0</v>
      </c>
      <c r="J881" s="5" t="str">
        <f t="shared" si="20"/>
        <v>1203076</v>
      </c>
      <c r="K881" s="5">
        <v>4604</v>
      </c>
      <c r="L881" s="5">
        <v>612</v>
      </c>
      <c r="M881" s="5">
        <v>0</v>
      </c>
      <c r="N881" s="5">
        <v>0</v>
      </c>
      <c r="O881" s="2">
        <v>0</v>
      </c>
      <c r="P881" s="2">
        <v>0</v>
      </c>
      <c r="Q881" s="2">
        <v>5</v>
      </c>
      <c r="R881" s="2" t="str">
        <f t="shared" si="21"/>
        <v>&lt;font&gt;选定敌方区域，持续降下飞剑，总共造成攻击力的230%+3060&lt;font color='ff77b713'&gt;（下一级：230.5%+3170）&lt;/font&gt;点法术伤害&lt;/font&gt;</v>
      </c>
    </row>
    <row r="882" spans="1:18" x14ac:dyDescent="0.15">
      <c r="A882" s="5">
        <v>10879</v>
      </c>
      <c r="B882" s="5">
        <v>12030</v>
      </c>
      <c r="C882" s="5" t="s">
        <v>43</v>
      </c>
      <c r="D882" s="5">
        <v>2</v>
      </c>
      <c r="E882" s="5">
        <v>0</v>
      </c>
      <c r="F882" s="5">
        <v>77</v>
      </c>
      <c r="G882" s="5">
        <v>9000</v>
      </c>
      <c r="H882" s="5">
        <v>5</v>
      </c>
      <c r="I882" s="5">
        <v>0</v>
      </c>
      <c r="J882" s="5" t="str">
        <f t="shared" si="20"/>
        <v>1203077</v>
      </c>
      <c r="K882" s="5">
        <v>4612</v>
      </c>
      <c r="L882" s="5">
        <v>634</v>
      </c>
      <c r="M882" s="5">
        <v>0</v>
      </c>
      <c r="N882" s="5">
        <v>0</v>
      </c>
      <c r="O882" s="2">
        <v>0</v>
      </c>
      <c r="P882" s="2">
        <v>0</v>
      </c>
      <c r="Q882" s="2">
        <v>5</v>
      </c>
      <c r="R882" s="2" t="str">
        <f t="shared" si="21"/>
        <v>&lt;font&gt;选定敌方区域，持续降下飞剑，总共造成攻击力的230.5%+3170&lt;font color='ff77b713'&gt;（下一级：231%+3285）&lt;/font&gt;点法术伤害&lt;/font&gt;</v>
      </c>
    </row>
    <row r="883" spans="1:18" x14ac:dyDescent="0.15">
      <c r="A883" s="5">
        <v>10880</v>
      </c>
      <c r="B883" s="5">
        <v>12030</v>
      </c>
      <c r="C883" s="5" t="s">
        <v>43</v>
      </c>
      <c r="D883" s="5">
        <v>2</v>
      </c>
      <c r="E883" s="5">
        <v>0</v>
      </c>
      <c r="F883" s="5">
        <v>78</v>
      </c>
      <c r="G883" s="5">
        <v>9000</v>
      </c>
      <c r="H883" s="5">
        <v>5</v>
      </c>
      <c r="I883" s="5">
        <v>0</v>
      </c>
      <c r="J883" s="5" t="str">
        <f t="shared" si="20"/>
        <v>1203078</v>
      </c>
      <c r="K883" s="5">
        <v>4620</v>
      </c>
      <c r="L883" s="5">
        <v>657</v>
      </c>
      <c r="M883" s="5">
        <v>0</v>
      </c>
      <c r="N883" s="5">
        <v>0</v>
      </c>
      <c r="O883" s="2">
        <v>0</v>
      </c>
      <c r="P883" s="2">
        <v>0</v>
      </c>
      <c r="Q883" s="2">
        <v>5</v>
      </c>
      <c r="R883" s="2" t="str">
        <f t="shared" si="21"/>
        <v>&lt;font&gt;选定敌方区域，持续降下飞剑，总共造成攻击力的231%+3285&lt;font color='ff77b713'&gt;（下一级：231.5%+3405）&lt;/font&gt;点法术伤害&lt;/font&gt;</v>
      </c>
    </row>
    <row r="884" spans="1:18" x14ac:dyDescent="0.15">
      <c r="A884" s="5">
        <v>10881</v>
      </c>
      <c r="B884" s="5">
        <v>12030</v>
      </c>
      <c r="C884" s="5" t="s">
        <v>43</v>
      </c>
      <c r="D884" s="5">
        <v>2</v>
      </c>
      <c r="E884" s="5">
        <v>0</v>
      </c>
      <c r="F884" s="5">
        <v>79</v>
      </c>
      <c r="G884" s="5">
        <v>9000</v>
      </c>
      <c r="H884" s="5">
        <v>5</v>
      </c>
      <c r="I884" s="5">
        <v>0</v>
      </c>
      <c r="J884" s="5" t="str">
        <f t="shared" si="20"/>
        <v>1203079</v>
      </c>
      <c r="K884" s="5">
        <v>4628</v>
      </c>
      <c r="L884" s="5">
        <v>681</v>
      </c>
      <c r="M884" s="5">
        <v>0</v>
      </c>
      <c r="N884" s="5">
        <v>0</v>
      </c>
      <c r="O884" s="2">
        <v>0</v>
      </c>
      <c r="P884" s="2">
        <v>0</v>
      </c>
      <c r="Q884" s="2">
        <v>5</v>
      </c>
      <c r="R884" s="2" t="str">
        <f t="shared" si="21"/>
        <v>&lt;font&gt;选定敌方区域，持续降下飞剑，总共造成攻击力的231.5%+3405&lt;font color='ff77b713'&gt;（下一级：232%+3525）&lt;/font&gt;点法术伤害&lt;/font&gt;</v>
      </c>
    </row>
    <row r="885" spans="1:18" x14ac:dyDescent="0.15">
      <c r="A885" s="5">
        <v>10882</v>
      </c>
      <c r="B885" s="5">
        <v>12030</v>
      </c>
      <c r="C885" s="5" t="s">
        <v>43</v>
      </c>
      <c r="D885" s="5">
        <v>2</v>
      </c>
      <c r="E885" s="5">
        <v>0</v>
      </c>
      <c r="F885" s="5">
        <v>80</v>
      </c>
      <c r="G885" s="5">
        <v>9000</v>
      </c>
      <c r="H885" s="5">
        <v>5</v>
      </c>
      <c r="I885" s="5">
        <v>0</v>
      </c>
      <c r="J885" s="5" t="str">
        <f t="shared" si="20"/>
        <v>1203080</v>
      </c>
      <c r="K885" s="5">
        <v>4636</v>
      </c>
      <c r="L885" s="5">
        <v>705</v>
      </c>
      <c r="M885" s="5">
        <v>0</v>
      </c>
      <c r="N885" s="5">
        <v>0</v>
      </c>
      <c r="O885" s="2">
        <v>0</v>
      </c>
      <c r="P885" s="2">
        <v>0</v>
      </c>
      <c r="Q885" s="2">
        <v>5</v>
      </c>
      <c r="R885" s="2" t="str">
        <f t="shared" si="21"/>
        <v>&lt;font&gt;选定敌方区域，持续降下飞剑，总共造成攻击力的232%+3525&lt;font color='ff77b713'&gt;（下一级：232%+3650）&lt;/font&gt;点法术伤害&lt;/font&gt;</v>
      </c>
    </row>
    <row r="886" spans="1:18" x14ac:dyDescent="0.15">
      <c r="A886" s="5">
        <v>10883</v>
      </c>
      <c r="B886" s="5">
        <v>12030</v>
      </c>
      <c r="C886" s="5" t="s">
        <v>43</v>
      </c>
      <c r="D886" s="5">
        <v>2</v>
      </c>
      <c r="E886" s="5">
        <v>0</v>
      </c>
      <c r="F886" s="5">
        <v>81</v>
      </c>
      <c r="G886" s="5">
        <v>9000</v>
      </c>
      <c r="H886" s="5">
        <v>5</v>
      </c>
      <c r="I886" s="5">
        <v>0</v>
      </c>
      <c r="J886" s="5" t="str">
        <f t="shared" si="20"/>
        <v>1203081</v>
      </c>
      <c r="K886" s="5">
        <v>4644</v>
      </c>
      <c r="L886" s="5">
        <v>730</v>
      </c>
      <c r="M886" s="5">
        <v>0</v>
      </c>
      <c r="N886" s="5">
        <v>0</v>
      </c>
      <c r="O886" s="2">
        <v>0</v>
      </c>
      <c r="P886" s="2">
        <v>0</v>
      </c>
      <c r="Q886" s="2">
        <v>5</v>
      </c>
      <c r="R886" s="2" t="str">
        <f t="shared" si="21"/>
        <v>&lt;font&gt;选定敌方区域，持续降下飞剑，总共造成攻击力的232%+3650&lt;font color='ff77b713'&gt;（下一级：232.5%+3775）&lt;/font&gt;点法术伤害&lt;/font&gt;</v>
      </c>
    </row>
    <row r="887" spans="1:18" x14ac:dyDescent="0.15">
      <c r="A887" s="5">
        <v>10884</v>
      </c>
      <c r="B887" s="5">
        <v>12030</v>
      </c>
      <c r="C887" s="5" t="s">
        <v>43</v>
      </c>
      <c r="D887" s="5">
        <v>2</v>
      </c>
      <c r="E887" s="5">
        <v>0</v>
      </c>
      <c r="F887" s="5">
        <v>82</v>
      </c>
      <c r="G887" s="5">
        <v>9000</v>
      </c>
      <c r="H887" s="5">
        <v>5</v>
      </c>
      <c r="I887" s="5">
        <v>0</v>
      </c>
      <c r="J887" s="5" t="str">
        <f t="shared" si="20"/>
        <v>1203082</v>
      </c>
      <c r="K887" s="5">
        <v>4652</v>
      </c>
      <c r="L887" s="5">
        <v>755</v>
      </c>
      <c r="M887" s="5">
        <v>0</v>
      </c>
      <c r="N887" s="5">
        <v>0</v>
      </c>
      <c r="O887" s="2">
        <v>0</v>
      </c>
      <c r="P887" s="2">
        <v>0</v>
      </c>
      <c r="Q887" s="2">
        <v>5</v>
      </c>
      <c r="R887" s="2" t="str">
        <f t="shared" si="21"/>
        <v>&lt;font&gt;选定敌方区域，持续降下飞剑，总共造成攻击力的232.5%+3775&lt;font color='ff77b713'&gt;（下一级：233%+3910）&lt;/font&gt;点法术伤害&lt;/font&gt;</v>
      </c>
    </row>
    <row r="888" spans="1:18" x14ac:dyDescent="0.15">
      <c r="A888" s="5">
        <v>10885</v>
      </c>
      <c r="B888" s="5">
        <v>12030</v>
      </c>
      <c r="C888" s="5" t="s">
        <v>43</v>
      </c>
      <c r="D888" s="5">
        <v>2</v>
      </c>
      <c r="E888" s="5">
        <v>0</v>
      </c>
      <c r="F888" s="5">
        <v>83</v>
      </c>
      <c r="G888" s="5">
        <v>9000</v>
      </c>
      <c r="H888" s="5">
        <v>5</v>
      </c>
      <c r="I888" s="5">
        <v>0</v>
      </c>
      <c r="J888" s="5" t="str">
        <f t="shared" si="20"/>
        <v>1203083</v>
      </c>
      <c r="K888" s="5">
        <v>4660</v>
      </c>
      <c r="L888" s="5">
        <v>782</v>
      </c>
      <c r="M888" s="5">
        <v>0</v>
      </c>
      <c r="N888" s="5">
        <v>0</v>
      </c>
      <c r="O888" s="2">
        <v>0</v>
      </c>
      <c r="P888" s="2">
        <v>0</v>
      </c>
      <c r="Q888" s="2">
        <v>5</v>
      </c>
      <c r="R888" s="2" t="str">
        <f t="shared" si="21"/>
        <v>&lt;font&gt;选定敌方区域，持续降下飞剑，总共造成攻击力的233%+3910&lt;font color='ff77b713'&gt;（下一级：233.5%+4040）&lt;/font&gt;点法术伤害&lt;/font&gt;</v>
      </c>
    </row>
    <row r="889" spans="1:18" x14ac:dyDescent="0.15">
      <c r="A889" s="5">
        <v>10886</v>
      </c>
      <c r="B889" s="5">
        <v>12030</v>
      </c>
      <c r="C889" s="5" t="s">
        <v>43</v>
      </c>
      <c r="D889" s="5">
        <v>2</v>
      </c>
      <c r="E889" s="5">
        <v>0</v>
      </c>
      <c r="F889" s="5">
        <v>84</v>
      </c>
      <c r="G889" s="5">
        <v>9000</v>
      </c>
      <c r="H889" s="5">
        <v>5</v>
      </c>
      <c r="I889" s="5">
        <v>0</v>
      </c>
      <c r="J889" s="5" t="str">
        <f t="shared" si="20"/>
        <v>1203084</v>
      </c>
      <c r="K889" s="5">
        <v>4668</v>
      </c>
      <c r="L889" s="5">
        <v>808</v>
      </c>
      <c r="M889" s="5">
        <v>0</v>
      </c>
      <c r="N889" s="5">
        <v>0</v>
      </c>
      <c r="O889" s="2">
        <v>0</v>
      </c>
      <c r="P889" s="2">
        <v>0</v>
      </c>
      <c r="Q889" s="2">
        <v>5</v>
      </c>
      <c r="R889" s="2" t="str">
        <f t="shared" si="21"/>
        <v>&lt;font&gt;选定敌方区域，持续降下飞剑，总共造成攻击力的233.5%+4040&lt;font color='ff77b713'&gt;（下一级：234%+4180）&lt;/font&gt;点法术伤害&lt;/font&gt;</v>
      </c>
    </row>
    <row r="890" spans="1:18" x14ac:dyDescent="0.15">
      <c r="A890" s="5">
        <v>10887</v>
      </c>
      <c r="B890" s="5">
        <v>12030</v>
      </c>
      <c r="C890" s="5" t="s">
        <v>43</v>
      </c>
      <c r="D890" s="5">
        <v>2</v>
      </c>
      <c r="E890" s="5">
        <v>0</v>
      </c>
      <c r="F890" s="5">
        <v>85</v>
      </c>
      <c r="G890" s="5">
        <v>9000</v>
      </c>
      <c r="H890" s="5">
        <v>5</v>
      </c>
      <c r="I890" s="5">
        <v>0</v>
      </c>
      <c r="J890" s="5" t="str">
        <f t="shared" si="20"/>
        <v>1203085</v>
      </c>
      <c r="K890" s="5">
        <v>4676</v>
      </c>
      <c r="L890" s="5">
        <v>836</v>
      </c>
      <c r="M890" s="5">
        <v>0</v>
      </c>
      <c r="N890" s="5">
        <v>0</v>
      </c>
      <c r="O890" s="2">
        <v>0</v>
      </c>
      <c r="P890" s="2">
        <v>0</v>
      </c>
      <c r="Q890" s="2">
        <v>5</v>
      </c>
      <c r="R890" s="2" t="str">
        <f t="shared" si="21"/>
        <v>&lt;font&gt;选定敌方区域，持续降下飞剑，总共造成攻击力的234%+4180&lt;font color='ff77b713'&gt;（下一级：234%+4320）&lt;/font&gt;点法术伤害&lt;/font&gt;</v>
      </c>
    </row>
    <row r="891" spans="1:18" x14ac:dyDescent="0.15">
      <c r="A891" s="5">
        <v>10888</v>
      </c>
      <c r="B891" s="5">
        <v>12030</v>
      </c>
      <c r="C891" s="5" t="s">
        <v>43</v>
      </c>
      <c r="D891" s="5">
        <v>2</v>
      </c>
      <c r="E891" s="5">
        <v>0</v>
      </c>
      <c r="F891" s="5">
        <v>86</v>
      </c>
      <c r="G891" s="5">
        <v>9000</v>
      </c>
      <c r="H891" s="5">
        <v>5</v>
      </c>
      <c r="I891" s="5">
        <v>0</v>
      </c>
      <c r="J891" s="5" t="str">
        <f t="shared" si="20"/>
        <v>1203086</v>
      </c>
      <c r="K891" s="5">
        <v>4684</v>
      </c>
      <c r="L891" s="5">
        <v>864</v>
      </c>
      <c r="M891" s="5">
        <v>0</v>
      </c>
      <c r="N891" s="5">
        <v>0</v>
      </c>
      <c r="O891" s="2">
        <v>0</v>
      </c>
      <c r="P891" s="2">
        <v>0</v>
      </c>
      <c r="Q891" s="2">
        <v>5</v>
      </c>
      <c r="R891" s="2" t="str">
        <f t="shared" si="21"/>
        <v>&lt;font&gt;选定敌方区域，持续降下飞剑，总共造成攻击力的234%+4320&lt;font color='ff77b713'&gt;（下一级：234.5%+4465）&lt;/font&gt;点法术伤害&lt;/font&gt;</v>
      </c>
    </row>
    <row r="892" spans="1:18" x14ac:dyDescent="0.15">
      <c r="A892" s="5">
        <v>10889</v>
      </c>
      <c r="B892" s="5">
        <v>12030</v>
      </c>
      <c r="C892" s="5" t="s">
        <v>43</v>
      </c>
      <c r="D892" s="5">
        <v>2</v>
      </c>
      <c r="E892" s="5">
        <v>0</v>
      </c>
      <c r="F892" s="5">
        <v>87</v>
      </c>
      <c r="G892" s="5">
        <v>9000</v>
      </c>
      <c r="H892" s="5">
        <v>5</v>
      </c>
      <c r="I892" s="5">
        <v>0</v>
      </c>
      <c r="J892" s="5" t="str">
        <f t="shared" si="20"/>
        <v>1203087</v>
      </c>
      <c r="K892" s="5">
        <v>4692</v>
      </c>
      <c r="L892" s="5">
        <v>893</v>
      </c>
      <c r="M892" s="5">
        <v>0</v>
      </c>
      <c r="N892" s="5">
        <v>0</v>
      </c>
      <c r="O892" s="2">
        <v>0</v>
      </c>
      <c r="P892" s="2">
        <v>0</v>
      </c>
      <c r="Q892" s="2">
        <v>5</v>
      </c>
      <c r="R892" s="2" t="str">
        <f t="shared" si="21"/>
        <v>&lt;font&gt;选定敌方区域，持续降下飞剑，总共造成攻击力的234.5%+4465&lt;font color='ff77b713'&gt;（下一级：235%+4615）&lt;/font&gt;点法术伤害&lt;/font&gt;</v>
      </c>
    </row>
    <row r="893" spans="1:18" x14ac:dyDescent="0.15">
      <c r="A893" s="5">
        <v>10890</v>
      </c>
      <c r="B893" s="5">
        <v>12030</v>
      </c>
      <c r="C893" s="5" t="s">
        <v>43</v>
      </c>
      <c r="D893" s="5">
        <v>2</v>
      </c>
      <c r="E893" s="5">
        <v>0</v>
      </c>
      <c r="F893" s="5">
        <v>88</v>
      </c>
      <c r="G893" s="5">
        <v>9000</v>
      </c>
      <c r="H893" s="5">
        <v>5</v>
      </c>
      <c r="I893" s="5">
        <v>0</v>
      </c>
      <c r="J893" s="5" t="str">
        <f t="shared" si="20"/>
        <v>1203088</v>
      </c>
      <c r="K893" s="5">
        <v>4700</v>
      </c>
      <c r="L893" s="5">
        <v>923</v>
      </c>
      <c r="M893" s="5">
        <v>0</v>
      </c>
      <c r="N893" s="5">
        <v>0</v>
      </c>
      <c r="O893" s="2">
        <v>0</v>
      </c>
      <c r="P893" s="2">
        <v>0</v>
      </c>
      <c r="Q893" s="2">
        <v>5</v>
      </c>
      <c r="R893" s="2" t="str">
        <f t="shared" si="21"/>
        <v>&lt;font&gt;选定敌方区域，持续降下飞剑，总共造成攻击力的235%+4615&lt;font color='ff77b713'&gt;（下一级：235.5%+4765）&lt;/font&gt;点法术伤害&lt;/font&gt;</v>
      </c>
    </row>
    <row r="894" spans="1:18" x14ac:dyDescent="0.15">
      <c r="A894" s="5">
        <v>10891</v>
      </c>
      <c r="B894" s="5">
        <v>12030</v>
      </c>
      <c r="C894" s="5" t="s">
        <v>43</v>
      </c>
      <c r="D894" s="5">
        <v>2</v>
      </c>
      <c r="E894" s="5">
        <v>0</v>
      </c>
      <c r="F894" s="5">
        <v>89</v>
      </c>
      <c r="G894" s="5">
        <v>9000</v>
      </c>
      <c r="H894" s="5">
        <v>5</v>
      </c>
      <c r="I894" s="5">
        <v>0</v>
      </c>
      <c r="J894" s="5" t="str">
        <f t="shared" si="20"/>
        <v>1203089</v>
      </c>
      <c r="K894" s="5">
        <v>4708</v>
      </c>
      <c r="L894" s="5">
        <v>953</v>
      </c>
      <c r="M894" s="5">
        <v>0</v>
      </c>
      <c r="N894" s="5">
        <v>0</v>
      </c>
      <c r="O894" s="2">
        <v>0</v>
      </c>
      <c r="P894" s="2">
        <v>0</v>
      </c>
      <c r="Q894" s="2">
        <v>5</v>
      </c>
      <c r="R894" s="2" t="str">
        <f t="shared" si="21"/>
        <v>&lt;font&gt;选定敌方区域，持续降下飞剑，总共造成攻击力的235.5%+4765&lt;font color='ff77b713'&gt;（下一级：236%+4925）&lt;/font&gt;点法术伤害&lt;/font&gt;</v>
      </c>
    </row>
    <row r="895" spans="1:18" x14ac:dyDescent="0.15">
      <c r="A895" s="5">
        <v>10892</v>
      </c>
      <c r="B895" s="5">
        <v>12030</v>
      </c>
      <c r="C895" s="5" t="s">
        <v>43</v>
      </c>
      <c r="D895" s="5">
        <v>2</v>
      </c>
      <c r="E895" s="5">
        <v>0</v>
      </c>
      <c r="F895" s="5">
        <v>90</v>
      </c>
      <c r="G895" s="5">
        <v>9000</v>
      </c>
      <c r="H895" s="5">
        <v>5</v>
      </c>
      <c r="I895" s="5">
        <v>0</v>
      </c>
      <c r="J895" s="5" t="str">
        <f t="shared" si="20"/>
        <v>1203090</v>
      </c>
      <c r="K895" s="5">
        <v>4716</v>
      </c>
      <c r="L895" s="5">
        <v>985</v>
      </c>
      <c r="M895" s="5">
        <v>0</v>
      </c>
      <c r="N895" s="5">
        <v>0</v>
      </c>
      <c r="O895" s="2">
        <v>0</v>
      </c>
      <c r="P895" s="2">
        <v>0</v>
      </c>
      <c r="Q895" s="2">
        <v>5</v>
      </c>
      <c r="R895" s="2" t="str">
        <f t="shared" si="21"/>
        <v>&lt;font&gt;选定敌方区域，持续降下飞剑，总共造成攻击力的236%+4925&lt;font color='ff77b713'&gt;（下一级：236%+5085）&lt;/font&gt;点法术伤害&lt;/font&gt;</v>
      </c>
    </row>
    <row r="896" spans="1:18" x14ac:dyDescent="0.15">
      <c r="A896" s="5">
        <v>10893</v>
      </c>
      <c r="B896" s="5">
        <v>12030</v>
      </c>
      <c r="C896" s="5" t="s">
        <v>43</v>
      </c>
      <c r="D896" s="5">
        <v>2</v>
      </c>
      <c r="E896" s="5">
        <v>0</v>
      </c>
      <c r="F896" s="5">
        <v>91</v>
      </c>
      <c r="G896" s="5">
        <v>9000</v>
      </c>
      <c r="H896" s="5">
        <v>5</v>
      </c>
      <c r="I896" s="5">
        <v>0</v>
      </c>
      <c r="J896" s="5" t="str">
        <f t="shared" si="20"/>
        <v>1203091</v>
      </c>
      <c r="K896" s="5">
        <v>4724</v>
      </c>
      <c r="L896" s="5">
        <v>1017</v>
      </c>
      <c r="M896" s="5">
        <v>0</v>
      </c>
      <c r="N896" s="5">
        <v>0</v>
      </c>
      <c r="O896" s="2">
        <v>0</v>
      </c>
      <c r="P896" s="2">
        <v>0</v>
      </c>
      <c r="Q896" s="2">
        <v>5</v>
      </c>
      <c r="R896" s="2" t="str">
        <f t="shared" si="21"/>
        <v>&lt;font&gt;选定敌方区域，持续降下飞剑，总共造成攻击力的236%+5085&lt;font color='ff77b713'&gt;（下一级：236.5%+5245）&lt;/font&gt;点法术伤害&lt;/font&gt;</v>
      </c>
    </row>
    <row r="897" spans="1:18" x14ac:dyDescent="0.15">
      <c r="A897" s="5">
        <v>10894</v>
      </c>
      <c r="B897" s="5">
        <v>12030</v>
      </c>
      <c r="C897" s="5" t="s">
        <v>43</v>
      </c>
      <c r="D897" s="5">
        <v>2</v>
      </c>
      <c r="E897" s="5">
        <v>0</v>
      </c>
      <c r="F897" s="5">
        <v>92</v>
      </c>
      <c r="G897" s="5">
        <v>9000</v>
      </c>
      <c r="H897" s="5">
        <v>5</v>
      </c>
      <c r="I897" s="5">
        <v>0</v>
      </c>
      <c r="J897" s="5" t="str">
        <f t="shared" si="20"/>
        <v>1203092</v>
      </c>
      <c r="K897" s="5">
        <v>4732</v>
      </c>
      <c r="L897" s="5">
        <v>1049</v>
      </c>
      <c r="M897" s="5">
        <v>0</v>
      </c>
      <c r="N897" s="5">
        <v>0</v>
      </c>
      <c r="O897" s="2">
        <v>0</v>
      </c>
      <c r="P897" s="2">
        <v>0</v>
      </c>
      <c r="Q897" s="2">
        <v>5</v>
      </c>
      <c r="R897" s="2" t="str">
        <f t="shared" si="21"/>
        <v>&lt;font&gt;选定敌方区域，持续降下飞剑，总共造成攻击力的236.5%+5245&lt;font color='ff77b713'&gt;（下一级：237%+5415）&lt;/font&gt;点法术伤害&lt;/font&gt;</v>
      </c>
    </row>
    <row r="898" spans="1:18" x14ac:dyDescent="0.15">
      <c r="A898" s="5">
        <v>10895</v>
      </c>
      <c r="B898" s="5">
        <v>12030</v>
      </c>
      <c r="C898" s="5" t="s">
        <v>43</v>
      </c>
      <c r="D898" s="5">
        <v>2</v>
      </c>
      <c r="E898" s="5">
        <v>0</v>
      </c>
      <c r="F898" s="5">
        <v>93</v>
      </c>
      <c r="G898" s="5">
        <v>9000</v>
      </c>
      <c r="H898" s="5">
        <v>5</v>
      </c>
      <c r="I898" s="5">
        <v>0</v>
      </c>
      <c r="J898" s="5" t="str">
        <f t="shared" si="20"/>
        <v>1203093</v>
      </c>
      <c r="K898" s="5">
        <v>4740</v>
      </c>
      <c r="L898" s="5">
        <v>1083</v>
      </c>
      <c r="M898" s="5">
        <v>0</v>
      </c>
      <c r="N898" s="5">
        <v>0</v>
      </c>
      <c r="O898" s="2">
        <v>0</v>
      </c>
      <c r="P898" s="2">
        <v>0</v>
      </c>
      <c r="Q898" s="2">
        <v>5</v>
      </c>
      <c r="R898" s="2" t="str">
        <f t="shared" si="21"/>
        <v>&lt;font&gt;选定敌方区域，持续降下飞剑，总共造成攻击力的237%+5415&lt;font color='ff77b713'&gt;（下一级：237.5%+5585）&lt;/font&gt;点法术伤害&lt;/font&gt;</v>
      </c>
    </row>
    <row r="899" spans="1:18" x14ac:dyDescent="0.15">
      <c r="A899" s="5">
        <v>10896</v>
      </c>
      <c r="B899" s="5">
        <v>12030</v>
      </c>
      <c r="C899" s="5" t="s">
        <v>43</v>
      </c>
      <c r="D899" s="5">
        <v>2</v>
      </c>
      <c r="E899" s="5">
        <v>0</v>
      </c>
      <c r="F899" s="5">
        <v>94</v>
      </c>
      <c r="G899" s="5">
        <v>9000</v>
      </c>
      <c r="H899" s="5">
        <v>5</v>
      </c>
      <c r="I899" s="5">
        <v>0</v>
      </c>
      <c r="J899" s="5" t="str">
        <f t="shared" si="20"/>
        <v>1203094</v>
      </c>
      <c r="K899" s="5">
        <v>4748</v>
      </c>
      <c r="L899" s="5">
        <v>1117</v>
      </c>
      <c r="M899" s="5">
        <v>0</v>
      </c>
      <c r="N899" s="5">
        <v>0</v>
      </c>
      <c r="O899" s="2">
        <v>0</v>
      </c>
      <c r="P899" s="2">
        <v>0</v>
      </c>
      <c r="Q899" s="2">
        <v>5</v>
      </c>
      <c r="R899" s="2" t="str">
        <f t="shared" si="21"/>
        <v>&lt;font&gt;选定敌方区域，持续降下飞剑，总共造成攻击力的237.5%+5585&lt;font color='ff77b713'&gt;（下一级：238%+5765）&lt;/font&gt;点法术伤害&lt;/font&gt;</v>
      </c>
    </row>
    <row r="900" spans="1:18" x14ac:dyDescent="0.15">
      <c r="A900" s="5">
        <v>10897</v>
      </c>
      <c r="B900" s="5">
        <v>12030</v>
      </c>
      <c r="C900" s="5" t="s">
        <v>43</v>
      </c>
      <c r="D900" s="5">
        <v>2</v>
      </c>
      <c r="E900" s="5">
        <v>0</v>
      </c>
      <c r="F900" s="5">
        <v>95</v>
      </c>
      <c r="G900" s="5">
        <v>9000</v>
      </c>
      <c r="H900" s="5">
        <v>5</v>
      </c>
      <c r="I900" s="5">
        <v>0</v>
      </c>
      <c r="J900" s="5" t="str">
        <f t="shared" si="20"/>
        <v>1203095</v>
      </c>
      <c r="K900" s="5">
        <v>4757</v>
      </c>
      <c r="L900" s="5">
        <v>1153</v>
      </c>
      <c r="M900" s="5">
        <v>0</v>
      </c>
      <c r="N900" s="5">
        <v>0</v>
      </c>
      <c r="O900" s="2">
        <v>0</v>
      </c>
      <c r="P900" s="2">
        <v>0</v>
      </c>
      <c r="Q900" s="2">
        <v>5</v>
      </c>
      <c r="R900" s="2" t="str">
        <f t="shared" si="21"/>
        <v>&lt;font&gt;选定敌方区域，持续降下飞剑，总共造成攻击力的238%+5765&lt;font color='ff77b713'&gt;（下一级：238.5%+5945）&lt;/font&gt;点法术伤害&lt;/font&gt;</v>
      </c>
    </row>
    <row r="901" spans="1:18" x14ac:dyDescent="0.15">
      <c r="A901" s="5">
        <v>10898</v>
      </c>
      <c r="B901" s="5">
        <v>12030</v>
      </c>
      <c r="C901" s="5" t="s">
        <v>43</v>
      </c>
      <c r="D901" s="5">
        <v>2</v>
      </c>
      <c r="E901" s="5">
        <v>0</v>
      </c>
      <c r="F901" s="5">
        <v>96</v>
      </c>
      <c r="G901" s="5">
        <v>9000</v>
      </c>
      <c r="H901" s="5">
        <v>5</v>
      </c>
      <c r="I901" s="5">
        <v>0</v>
      </c>
      <c r="J901" s="5" t="str">
        <f t="shared" ref="J901:J964" si="22">B901&amp;F901</f>
        <v>1203096</v>
      </c>
      <c r="K901" s="5">
        <v>4765</v>
      </c>
      <c r="L901" s="5">
        <v>1189</v>
      </c>
      <c r="M901" s="5">
        <v>0</v>
      </c>
      <c r="N901" s="5">
        <v>0</v>
      </c>
      <c r="O901" s="2">
        <v>0</v>
      </c>
      <c r="P901" s="2">
        <v>0</v>
      </c>
      <c r="Q901" s="2">
        <v>5</v>
      </c>
      <c r="R901" s="2" t="str">
        <f t="shared" si="21"/>
        <v>&lt;font&gt;选定敌方区域，持续降下飞剑，总共造成攻击力的238.5%+5945&lt;font color='ff77b713'&gt;（下一级：238.5%+6130）&lt;/font&gt;点法术伤害&lt;/font&gt;</v>
      </c>
    </row>
    <row r="902" spans="1:18" x14ac:dyDescent="0.15">
      <c r="A902" s="5">
        <v>10899</v>
      </c>
      <c r="B902" s="5">
        <v>12030</v>
      </c>
      <c r="C902" s="5" t="s">
        <v>43</v>
      </c>
      <c r="D902" s="5">
        <v>2</v>
      </c>
      <c r="E902" s="5">
        <v>0</v>
      </c>
      <c r="F902" s="5">
        <v>97</v>
      </c>
      <c r="G902" s="5">
        <v>9000</v>
      </c>
      <c r="H902" s="5">
        <v>5</v>
      </c>
      <c r="I902" s="5">
        <v>0</v>
      </c>
      <c r="J902" s="5" t="str">
        <f t="shared" si="22"/>
        <v>1203097</v>
      </c>
      <c r="K902" s="5">
        <v>4773</v>
      </c>
      <c r="L902" s="5">
        <v>1226</v>
      </c>
      <c r="M902" s="5">
        <v>0</v>
      </c>
      <c r="N902" s="5">
        <v>0</v>
      </c>
      <c r="O902" s="2">
        <v>0</v>
      </c>
      <c r="P902" s="2">
        <v>0</v>
      </c>
      <c r="Q902" s="2">
        <v>5</v>
      </c>
      <c r="R902" s="2" t="str">
        <f t="shared" si="21"/>
        <v>&lt;font&gt;选定敌方区域，持续降下飞剑，总共造成攻击力的238.5%+6130&lt;font color='ff77b713'&gt;（下一级：239%+6315）&lt;/font&gt;点法术伤害&lt;/font&gt;</v>
      </c>
    </row>
    <row r="903" spans="1:18" x14ac:dyDescent="0.15">
      <c r="A903" s="5">
        <v>10900</v>
      </c>
      <c r="B903" s="5">
        <v>12030</v>
      </c>
      <c r="C903" s="5" t="s">
        <v>43</v>
      </c>
      <c r="D903" s="5">
        <v>2</v>
      </c>
      <c r="E903" s="5">
        <v>0</v>
      </c>
      <c r="F903" s="5">
        <v>98</v>
      </c>
      <c r="G903" s="5">
        <v>9000</v>
      </c>
      <c r="H903" s="5">
        <v>5</v>
      </c>
      <c r="I903" s="5">
        <v>0</v>
      </c>
      <c r="J903" s="5" t="str">
        <f t="shared" si="22"/>
        <v>1203098</v>
      </c>
      <c r="K903" s="5">
        <v>4781</v>
      </c>
      <c r="L903" s="5">
        <v>1263</v>
      </c>
      <c r="M903" s="5">
        <v>0</v>
      </c>
      <c r="N903" s="5">
        <v>0</v>
      </c>
      <c r="O903" s="2">
        <v>0</v>
      </c>
      <c r="P903" s="2">
        <v>0</v>
      </c>
      <c r="Q903" s="2">
        <v>5</v>
      </c>
      <c r="R903" s="2" t="str">
        <f t="shared" si="21"/>
        <v>&lt;font&gt;选定敌方区域，持续降下飞剑，总共造成攻击力的239%+6315&lt;font color='ff77b713'&gt;（下一级：239.5%+6510）&lt;/font&gt;点法术伤害&lt;/font&gt;</v>
      </c>
    </row>
    <row r="904" spans="1:18" x14ac:dyDescent="0.15">
      <c r="A904" s="5">
        <v>10901</v>
      </c>
      <c r="B904" s="5">
        <v>12030</v>
      </c>
      <c r="C904" s="5" t="s">
        <v>43</v>
      </c>
      <c r="D904" s="5">
        <v>2</v>
      </c>
      <c r="E904" s="5">
        <v>0</v>
      </c>
      <c r="F904" s="5">
        <v>99</v>
      </c>
      <c r="G904" s="5">
        <v>9000</v>
      </c>
      <c r="H904" s="5">
        <v>5</v>
      </c>
      <c r="I904" s="5">
        <v>0</v>
      </c>
      <c r="J904" s="5" t="str">
        <f t="shared" si="22"/>
        <v>1203099</v>
      </c>
      <c r="K904" s="5">
        <v>4789</v>
      </c>
      <c r="L904" s="5">
        <v>1302</v>
      </c>
      <c r="M904" s="5">
        <v>0</v>
      </c>
      <c r="N904" s="5">
        <v>0</v>
      </c>
      <c r="O904" s="2">
        <v>0</v>
      </c>
      <c r="P904" s="2">
        <v>0</v>
      </c>
      <c r="Q904" s="2">
        <v>5</v>
      </c>
      <c r="R904" s="2" t="str">
        <f t="shared" si="21"/>
        <v>&lt;font&gt;选定敌方区域，持续降下飞剑，总共造成攻击力的239.5%+6510&lt;font color='ff77b713'&gt;（下一级：240%+6710）&lt;/font&gt;点法术伤害&lt;/font&gt;</v>
      </c>
    </row>
    <row r="905" spans="1:18" x14ac:dyDescent="0.15">
      <c r="A905" s="5">
        <v>10902</v>
      </c>
      <c r="B905" s="5">
        <v>12030</v>
      </c>
      <c r="C905" s="5" t="s">
        <v>43</v>
      </c>
      <c r="D905" s="5">
        <v>2</v>
      </c>
      <c r="E905" s="5">
        <v>0</v>
      </c>
      <c r="F905" s="5">
        <v>100</v>
      </c>
      <c r="G905" s="5">
        <v>9000</v>
      </c>
      <c r="H905" s="5">
        <v>5</v>
      </c>
      <c r="I905" s="5">
        <v>0</v>
      </c>
      <c r="J905" s="5" t="str">
        <f t="shared" si="22"/>
        <v>12030100</v>
      </c>
      <c r="K905" s="5">
        <v>4797</v>
      </c>
      <c r="L905" s="5">
        <v>1342</v>
      </c>
      <c r="M905" s="5">
        <v>0</v>
      </c>
      <c r="N905" s="5">
        <v>0</v>
      </c>
      <c r="O905" s="2">
        <v>0</v>
      </c>
      <c r="P905" s="2">
        <v>0</v>
      </c>
      <c r="Q905" s="2">
        <v>5</v>
      </c>
      <c r="R905" s="2" t="str">
        <f>"&lt;font&gt;选定敌方区域，持续降下飞剑，总共造成攻击力的"&amp;ROUND(K905/100,1)*Q905&amp;"%+"&amp;L905*Q905&amp;"&lt;font color='ff77b713'&gt;（已满级）&lt;/font&gt;点法术伤害&lt;/font&gt;"</f>
        <v>&lt;font&gt;选定敌方区域，持续降下飞剑，总共造成攻击力的240%+6710&lt;font color='ff77b713'&gt;（已满级）&lt;/font&gt;点法术伤害&lt;/font&gt;</v>
      </c>
    </row>
    <row r="906" spans="1:18" x14ac:dyDescent="0.15">
      <c r="A906" s="5">
        <v>10903</v>
      </c>
      <c r="B906" s="5">
        <v>12040</v>
      </c>
      <c r="C906" s="5" t="s">
        <v>44</v>
      </c>
      <c r="D906" s="5">
        <v>2</v>
      </c>
      <c r="E906" s="5">
        <v>0</v>
      </c>
      <c r="F906" s="5">
        <v>1</v>
      </c>
      <c r="G906" s="5">
        <v>12000</v>
      </c>
      <c r="H906" s="5">
        <v>5</v>
      </c>
      <c r="I906" s="5">
        <v>0</v>
      </c>
      <c r="J906" s="5" t="str">
        <f t="shared" si="22"/>
        <v>120401</v>
      </c>
      <c r="K906" s="5">
        <v>21000</v>
      </c>
      <c r="L906" s="5">
        <v>10</v>
      </c>
      <c r="M906" s="5">
        <v>0</v>
      </c>
      <c r="N906" s="5">
        <v>0</v>
      </c>
      <c r="O906" s="2">
        <v>0</v>
      </c>
      <c r="P906" s="2">
        <v>0</v>
      </c>
      <c r="Q906" s="2">
        <v>1</v>
      </c>
      <c r="R906" s="2" t="str">
        <f>"&lt;font&gt;神剑出窍，斩击敌人，总共造成攻击力的"&amp;ROUND(K906/100,1)*Q906&amp;"%+"&amp;L906*Q906&amp;"&lt;font color='ff77b713'&gt;（下一级："&amp;ROUND(K907/100,1)*Q907&amp;"%+"&amp;L907*Q907&amp;"）&lt;/font&gt;点法术伤害&lt;/font&gt;"</f>
        <v>&lt;font&gt;神剑出窍，斩击敌人，总共造成攻击力的210%+10&lt;font color='ff77b713'&gt;（下一级：210.4%+16）&lt;/font&gt;点法术伤害&lt;/font&gt;</v>
      </c>
    </row>
    <row r="907" spans="1:18" x14ac:dyDescent="0.15">
      <c r="A907" s="5">
        <v>10904</v>
      </c>
      <c r="B907" s="5">
        <v>12040</v>
      </c>
      <c r="C907" s="5" t="s">
        <v>44</v>
      </c>
      <c r="D907" s="5">
        <v>2</v>
      </c>
      <c r="E907" s="5">
        <v>0</v>
      </c>
      <c r="F907" s="5">
        <v>2</v>
      </c>
      <c r="G907" s="5">
        <v>12000</v>
      </c>
      <c r="H907" s="5">
        <v>5</v>
      </c>
      <c r="I907" s="5">
        <v>0</v>
      </c>
      <c r="J907" s="5" t="str">
        <f t="shared" si="22"/>
        <v>120402</v>
      </c>
      <c r="K907" s="5">
        <v>21039</v>
      </c>
      <c r="L907" s="5">
        <v>16</v>
      </c>
      <c r="M907" s="5">
        <v>0</v>
      </c>
      <c r="N907" s="5">
        <v>0</v>
      </c>
      <c r="O907" s="2">
        <v>0</v>
      </c>
      <c r="P907" s="2">
        <v>0</v>
      </c>
      <c r="Q907" s="2">
        <v>1</v>
      </c>
      <c r="R907" s="2" t="str">
        <f t="shared" ref="R907:R970" si="23">"&lt;font&gt;神剑出窍，斩击敌人，总共造成攻击力的"&amp;ROUND(K907/100,1)*Q907&amp;"%+"&amp;L907*Q907&amp;"&lt;font color='ff77b713'&gt;（下一级："&amp;ROUND(K908/100,1)*Q908&amp;"%+"&amp;L908*Q908&amp;"）&lt;/font&gt;点法术伤害&lt;/font&gt;"</f>
        <v>&lt;font&gt;神剑出窍，斩击敌人，总共造成攻击力的210.4%+16&lt;font color='ff77b713'&gt;（下一级：210.8%+22）&lt;/font&gt;点法术伤害&lt;/font&gt;</v>
      </c>
    </row>
    <row r="908" spans="1:18" x14ac:dyDescent="0.15">
      <c r="A908" s="5">
        <v>10905</v>
      </c>
      <c r="B908" s="5">
        <v>12040</v>
      </c>
      <c r="C908" s="5" t="s">
        <v>44</v>
      </c>
      <c r="D908" s="5">
        <v>2</v>
      </c>
      <c r="E908" s="5">
        <v>0</v>
      </c>
      <c r="F908" s="5">
        <v>3</v>
      </c>
      <c r="G908" s="5">
        <v>11000</v>
      </c>
      <c r="H908" s="5">
        <v>5</v>
      </c>
      <c r="I908" s="5">
        <v>0</v>
      </c>
      <c r="J908" s="5" t="str">
        <f t="shared" si="22"/>
        <v>120403</v>
      </c>
      <c r="K908" s="5">
        <v>21078</v>
      </c>
      <c r="L908" s="5">
        <v>22</v>
      </c>
      <c r="M908" s="5">
        <v>0</v>
      </c>
      <c r="N908" s="5">
        <v>0</v>
      </c>
      <c r="O908" s="2">
        <v>0</v>
      </c>
      <c r="P908" s="2">
        <v>0</v>
      </c>
      <c r="Q908" s="2">
        <v>1</v>
      </c>
      <c r="R908" s="2" t="str">
        <f t="shared" si="23"/>
        <v>&lt;font&gt;神剑出窍，斩击敌人，总共造成攻击力的210.8%+22&lt;font color='ff77b713'&gt;（下一级：211.2%+28）&lt;/font&gt;点法术伤害&lt;/font&gt;</v>
      </c>
    </row>
    <row r="909" spans="1:18" x14ac:dyDescent="0.15">
      <c r="A909" s="5">
        <v>10906</v>
      </c>
      <c r="B909" s="5">
        <v>12040</v>
      </c>
      <c r="C909" s="5" t="s">
        <v>44</v>
      </c>
      <c r="D909" s="5">
        <v>2</v>
      </c>
      <c r="E909" s="5">
        <v>0</v>
      </c>
      <c r="F909" s="5">
        <v>4</v>
      </c>
      <c r="G909" s="5">
        <v>11000</v>
      </c>
      <c r="H909" s="5">
        <v>5</v>
      </c>
      <c r="I909" s="5">
        <v>0</v>
      </c>
      <c r="J909" s="5" t="str">
        <f t="shared" si="22"/>
        <v>120404</v>
      </c>
      <c r="K909" s="5">
        <v>21118</v>
      </c>
      <c r="L909" s="5">
        <v>28</v>
      </c>
      <c r="M909" s="5">
        <v>0</v>
      </c>
      <c r="N909" s="5">
        <v>0</v>
      </c>
      <c r="O909" s="2">
        <v>0</v>
      </c>
      <c r="P909" s="2">
        <v>0</v>
      </c>
      <c r="Q909" s="2">
        <v>1</v>
      </c>
      <c r="R909" s="2" t="str">
        <f t="shared" si="23"/>
        <v>&lt;font&gt;神剑出窍，斩击敌人，总共造成攻击力的211.2%+28&lt;font color='ff77b713'&gt;（下一级：211.6%+35）&lt;/font&gt;点法术伤害&lt;/font&gt;</v>
      </c>
    </row>
    <row r="910" spans="1:18" x14ac:dyDescent="0.15">
      <c r="A910" s="5">
        <v>10907</v>
      </c>
      <c r="B910" s="5">
        <v>12040</v>
      </c>
      <c r="C910" s="5" t="s">
        <v>44</v>
      </c>
      <c r="D910" s="5">
        <v>2</v>
      </c>
      <c r="E910" s="5">
        <v>0</v>
      </c>
      <c r="F910" s="5">
        <v>5</v>
      </c>
      <c r="G910" s="5">
        <v>11000</v>
      </c>
      <c r="H910" s="5">
        <v>5</v>
      </c>
      <c r="I910" s="5">
        <v>0</v>
      </c>
      <c r="J910" s="5" t="str">
        <f t="shared" si="22"/>
        <v>120405</v>
      </c>
      <c r="K910" s="5">
        <v>21157</v>
      </c>
      <c r="L910" s="5">
        <v>35</v>
      </c>
      <c r="M910" s="5">
        <v>0</v>
      </c>
      <c r="N910" s="5">
        <v>0</v>
      </c>
      <c r="O910" s="2">
        <v>0</v>
      </c>
      <c r="P910" s="2">
        <v>0</v>
      </c>
      <c r="Q910" s="2">
        <v>1</v>
      </c>
      <c r="R910" s="2" t="str">
        <f t="shared" si="23"/>
        <v>&lt;font&gt;神剑出窍，斩击敌人，总共造成攻击力的211.6%+35&lt;font color='ff77b713'&gt;（下一级：212%+42）&lt;/font&gt;点法术伤害&lt;/font&gt;</v>
      </c>
    </row>
    <row r="911" spans="1:18" x14ac:dyDescent="0.15">
      <c r="A911" s="5">
        <v>10908</v>
      </c>
      <c r="B911" s="5">
        <v>12040</v>
      </c>
      <c r="C911" s="5" t="s">
        <v>44</v>
      </c>
      <c r="D911" s="5">
        <v>2</v>
      </c>
      <c r="E911" s="5">
        <v>0</v>
      </c>
      <c r="F911" s="5">
        <v>6</v>
      </c>
      <c r="G911" s="5">
        <v>11000</v>
      </c>
      <c r="H911" s="5">
        <v>5</v>
      </c>
      <c r="I911" s="5">
        <v>0</v>
      </c>
      <c r="J911" s="5" t="str">
        <f t="shared" si="22"/>
        <v>120406</v>
      </c>
      <c r="K911" s="5">
        <v>21197</v>
      </c>
      <c r="L911" s="5">
        <v>42</v>
      </c>
      <c r="M911" s="5">
        <v>0</v>
      </c>
      <c r="N911" s="5">
        <v>0</v>
      </c>
      <c r="O911" s="2">
        <v>0</v>
      </c>
      <c r="P911" s="2">
        <v>0</v>
      </c>
      <c r="Q911" s="2">
        <v>1</v>
      </c>
      <c r="R911" s="2" t="str">
        <f t="shared" si="23"/>
        <v>&lt;font&gt;神剑出窍，斩击敌人，总共造成攻击力的212%+42&lt;font color='ff77b713'&gt;（下一级：212.4%+50）&lt;/font&gt;点法术伤害&lt;/font&gt;</v>
      </c>
    </row>
    <row r="912" spans="1:18" x14ac:dyDescent="0.15">
      <c r="A912" s="5">
        <v>10909</v>
      </c>
      <c r="B912" s="5">
        <v>12040</v>
      </c>
      <c r="C912" s="5" t="s">
        <v>44</v>
      </c>
      <c r="D912" s="5">
        <v>2</v>
      </c>
      <c r="E912" s="5">
        <v>0</v>
      </c>
      <c r="F912" s="5">
        <v>7</v>
      </c>
      <c r="G912" s="5">
        <v>11000</v>
      </c>
      <c r="H912" s="5">
        <v>5</v>
      </c>
      <c r="I912" s="5">
        <v>0</v>
      </c>
      <c r="J912" s="5" t="str">
        <f t="shared" si="22"/>
        <v>120407</v>
      </c>
      <c r="K912" s="5">
        <v>21236</v>
      </c>
      <c r="L912" s="5">
        <v>50</v>
      </c>
      <c r="M912" s="5">
        <v>0</v>
      </c>
      <c r="N912" s="5">
        <v>0</v>
      </c>
      <c r="O912" s="2">
        <v>0</v>
      </c>
      <c r="P912" s="2">
        <v>0</v>
      </c>
      <c r="Q912" s="2">
        <v>1</v>
      </c>
      <c r="R912" s="2" t="str">
        <f t="shared" si="23"/>
        <v>&lt;font&gt;神剑出窍，斩击敌人，总共造成攻击力的212.4%+50&lt;font color='ff77b713'&gt;（下一级：212.8%+58）&lt;/font&gt;点法术伤害&lt;/font&gt;</v>
      </c>
    </row>
    <row r="913" spans="1:18" x14ac:dyDescent="0.15">
      <c r="A913" s="5">
        <v>10910</v>
      </c>
      <c r="B913" s="5">
        <v>12040</v>
      </c>
      <c r="C913" s="5" t="s">
        <v>44</v>
      </c>
      <c r="D913" s="5">
        <v>2</v>
      </c>
      <c r="E913" s="5">
        <v>0</v>
      </c>
      <c r="F913" s="5">
        <v>8</v>
      </c>
      <c r="G913" s="5">
        <v>11000</v>
      </c>
      <c r="H913" s="5">
        <v>5</v>
      </c>
      <c r="I913" s="5">
        <v>0</v>
      </c>
      <c r="J913" s="5" t="str">
        <f t="shared" si="22"/>
        <v>120408</v>
      </c>
      <c r="K913" s="5">
        <v>21276</v>
      </c>
      <c r="L913" s="5">
        <v>58</v>
      </c>
      <c r="M913" s="5">
        <v>0</v>
      </c>
      <c r="N913" s="5">
        <v>0</v>
      </c>
      <c r="O913" s="2">
        <v>0</v>
      </c>
      <c r="P913" s="2">
        <v>0</v>
      </c>
      <c r="Q913" s="2">
        <v>1</v>
      </c>
      <c r="R913" s="2" t="str">
        <f t="shared" si="23"/>
        <v>&lt;font&gt;神剑出窍，斩击敌人，总共造成攻击力的212.8%+58&lt;font color='ff77b713'&gt;（下一级：213.2%+66）&lt;/font&gt;点法术伤害&lt;/font&gt;</v>
      </c>
    </row>
    <row r="914" spans="1:18" x14ac:dyDescent="0.15">
      <c r="A914" s="5">
        <v>10911</v>
      </c>
      <c r="B914" s="5">
        <v>12040</v>
      </c>
      <c r="C914" s="5" t="s">
        <v>44</v>
      </c>
      <c r="D914" s="5">
        <v>2</v>
      </c>
      <c r="E914" s="5">
        <v>0</v>
      </c>
      <c r="F914" s="5">
        <v>9</v>
      </c>
      <c r="G914" s="5">
        <v>11000</v>
      </c>
      <c r="H914" s="5">
        <v>5</v>
      </c>
      <c r="I914" s="5">
        <v>0</v>
      </c>
      <c r="J914" s="5" t="str">
        <f t="shared" si="22"/>
        <v>120409</v>
      </c>
      <c r="K914" s="5">
        <v>21315</v>
      </c>
      <c r="L914" s="5">
        <v>66</v>
      </c>
      <c r="M914" s="5">
        <v>0</v>
      </c>
      <c r="N914" s="5">
        <v>0</v>
      </c>
      <c r="O914" s="2">
        <v>0</v>
      </c>
      <c r="P914" s="2">
        <v>0</v>
      </c>
      <c r="Q914" s="2">
        <v>1</v>
      </c>
      <c r="R914" s="2" t="str">
        <f t="shared" si="23"/>
        <v>&lt;font&gt;神剑出窍，斩击敌人，总共造成攻击力的213.2%+66&lt;font color='ff77b713'&gt;（下一级：213.6%+75）&lt;/font&gt;点法术伤害&lt;/font&gt;</v>
      </c>
    </row>
    <row r="915" spans="1:18" x14ac:dyDescent="0.15">
      <c r="A915" s="5">
        <v>10912</v>
      </c>
      <c r="B915" s="5">
        <v>12040</v>
      </c>
      <c r="C915" s="5" t="s">
        <v>44</v>
      </c>
      <c r="D915" s="5">
        <v>2</v>
      </c>
      <c r="E915" s="5">
        <v>0</v>
      </c>
      <c r="F915" s="5">
        <v>10</v>
      </c>
      <c r="G915" s="5">
        <v>11000</v>
      </c>
      <c r="H915" s="5">
        <v>5</v>
      </c>
      <c r="I915" s="5">
        <v>0</v>
      </c>
      <c r="J915" s="5" t="str">
        <f t="shared" si="22"/>
        <v>1204010</v>
      </c>
      <c r="K915" s="5">
        <v>21355</v>
      </c>
      <c r="L915" s="5">
        <v>75</v>
      </c>
      <c r="M915" s="5">
        <v>0</v>
      </c>
      <c r="N915" s="5">
        <v>0</v>
      </c>
      <c r="O915" s="2">
        <v>0</v>
      </c>
      <c r="P915" s="2">
        <v>0</v>
      </c>
      <c r="Q915" s="2">
        <v>1</v>
      </c>
      <c r="R915" s="2" t="str">
        <f t="shared" si="23"/>
        <v>&lt;font&gt;神剑出窍，斩击敌人，总共造成攻击力的213.6%+75&lt;font color='ff77b713'&gt;（下一级：213.9%+84）&lt;/font&gt;点法术伤害&lt;/font&gt;</v>
      </c>
    </row>
    <row r="916" spans="1:18" x14ac:dyDescent="0.15">
      <c r="A916" s="5">
        <v>10913</v>
      </c>
      <c r="B916" s="5">
        <v>12040</v>
      </c>
      <c r="C916" s="5" t="s">
        <v>44</v>
      </c>
      <c r="D916" s="5">
        <v>2</v>
      </c>
      <c r="E916" s="5">
        <v>0</v>
      </c>
      <c r="F916" s="5">
        <v>11</v>
      </c>
      <c r="G916" s="5">
        <v>11000</v>
      </c>
      <c r="H916" s="5">
        <v>5</v>
      </c>
      <c r="I916" s="5">
        <v>0</v>
      </c>
      <c r="J916" s="5" t="str">
        <f t="shared" si="22"/>
        <v>1204011</v>
      </c>
      <c r="K916" s="5">
        <v>21394</v>
      </c>
      <c r="L916" s="5">
        <v>84</v>
      </c>
      <c r="M916" s="5">
        <v>0</v>
      </c>
      <c r="N916" s="5">
        <v>0</v>
      </c>
      <c r="O916" s="2">
        <v>0</v>
      </c>
      <c r="P916" s="2">
        <v>0</v>
      </c>
      <c r="Q916" s="2">
        <v>1</v>
      </c>
      <c r="R916" s="2" t="str">
        <f t="shared" si="23"/>
        <v>&lt;font&gt;神剑出窍，斩击敌人，总共造成攻击力的213.9%+84&lt;font color='ff77b713'&gt;（下一级：214.3%+93）&lt;/font&gt;点法术伤害&lt;/font&gt;</v>
      </c>
    </row>
    <row r="917" spans="1:18" x14ac:dyDescent="0.15">
      <c r="A917" s="5">
        <v>10914</v>
      </c>
      <c r="B917" s="5">
        <v>12040</v>
      </c>
      <c r="C917" s="5" t="s">
        <v>44</v>
      </c>
      <c r="D917" s="5">
        <v>2</v>
      </c>
      <c r="E917" s="5">
        <v>0</v>
      </c>
      <c r="F917" s="5">
        <v>12</v>
      </c>
      <c r="G917" s="5">
        <v>11000</v>
      </c>
      <c r="H917" s="5">
        <v>5</v>
      </c>
      <c r="I917" s="5">
        <v>0</v>
      </c>
      <c r="J917" s="5" t="str">
        <f t="shared" si="22"/>
        <v>1204012</v>
      </c>
      <c r="K917" s="5">
        <v>21434</v>
      </c>
      <c r="L917" s="5">
        <v>93</v>
      </c>
      <c r="M917" s="5">
        <v>0</v>
      </c>
      <c r="N917" s="5">
        <v>0</v>
      </c>
      <c r="O917" s="2">
        <v>0</v>
      </c>
      <c r="P917" s="2">
        <v>0</v>
      </c>
      <c r="Q917" s="2">
        <v>1</v>
      </c>
      <c r="R917" s="2" t="str">
        <f t="shared" si="23"/>
        <v>&lt;font&gt;神剑出窍，斩击敌人，总共造成攻击力的214.3%+93&lt;font color='ff77b713'&gt;（下一级：214.7%+104）&lt;/font&gt;点法术伤害&lt;/font&gt;</v>
      </c>
    </row>
    <row r="918" spans="1:18" x14ac:dyDescent="0.15">
      <c r="A918" s="5">
        <v>10915</v>
      </c>
      <c r="B918" s="5">
        <v>12040</v>
      </c>
      <c r="C918" s="5" t="s">
        <v>44</v>
      </c>
      <c r="D918" s="5">
        <v>2</v>
      </c>
      <c r="E918" s="5">
        <v>0</v>
      </c>
      <c r="F918" s="5">
        <v>13</v>
      </c>
      <c r="G918" s="5">
        <v>11000</v>
      </c>
      <c r="H918" s="5">
        <v>5</v>
      </c>
      <c r="I918" s="5">
        <v>0</v>
      </c>
      <c r="J918" s="5" t="str">
        <f t="shared" si="22"/>
        <v>1204013</v>
      </c>
      <c r="K918" s="5">
        <v>21473</v>
      </c>
      <c r="L918" s="5">
        <v>104</v>
      </c>
      <c r="M918" s="5">
        <v>0</v>
      </c>
      <c r="N918" s="5">
        <v>0</v>
      </c>
      <c r="O918" s="2">
        <v>0</v>
      </c>
      <c r="P918" s="2">
        <v>0</v>
      </c>
      <c r="Q918" s="2">
        <v>1</v>
      </c>
      <c r="R918" s="2" t="str">
        <f t="shared" si="23"/>
        <v>&lt;font&gt;神剑出窍，斩击敌人，总共造成攻击力的214.7%+104&lt;font color='ff77b713'&gt;（下一级：215.1%+114）&lt;/font&gt;点法术伤害&lt;/font&gt;</v>
      </c>
    </row>
    <row r="919" spans="1:18" x14ac:dyDescent="0.15">
      <c r="A919" s="5">
        <v>10916</v>
      </c>
      <c r="B919" s="5">
        <v>12040</v>
      </c>
      <c r="C919" s="5" t="s">
        <v>44</v>
      </c>
      <c r="D919" s="5">
        <v>2</v>
      </c>
      <c r="E919" s="5">
        <v>0</v>
      </c>
      <c r="F919" s="5">
        <v>14</v>
      </c>
      <c r="G919" s="5">
        <v>11000</v>
      </c>
      <c r="H919" s="5">
        <v>5</v>
      </c>
      <c r="I919" s="5">
        <v>0</v>
      </c>
      <c r="J919" s="5" t="str">
        <f t="shared" si="22"/>
        <v>1204014</v>
      </c>
      <c r="K919" s="5">
        <v>21513</v>
      </c>
      <c r="L919" s="5">
        <v>114</v>
      </c>
      <c r="M919" s="5">
        <v>0</v>
      </c>
      <c r="N919" s="5">
        <v>0</v>
      </c>
      <c r="O919" s="2">
        <v>0</v>
      </c>
      <c r="P919" s="2">
        <v>0</v>
      </c>
      <c r="Q919" s="2">
        <v>1</v>
      </c>
      <c r="R919" s="2" t="str">
        <f t="shared" si="23"/>
        <v>&lt;font&gt;神剑出窍，斩击敌人，总共造成攻击力的215.1%+114&lt;font color='ff77b713'&gt;（下一级：215.5%+126）&lt;/font&gt;点法术伤害&lt;/font&gt;</v>
      </c>
    </row>
    <row r="920" spans="1:18" x14ac:dyDescent="0.15">
      <c r="A920" s="5">
        <v>10917</v>
      </c>
      <c r="B920" s="5">
        <v>12040</v>
      </c>
      <c r="C920" s="5" t="s">
        <v>44</v>
      </c>
      <c r="D920" s="5">
        <v>2</v>
      </c>
      <c r="E920" s="5">
        <v>0</v>
      </c>
      <c r="F920" s="5">
        <v>15</v>
      </c>
      <c r="G920" s="5">
        <v>11000</v>
      </c>
      <c r="H920" s="5">
        <v>5</v>
      </c>
      <c r="I920" s="5">
        <v>0</v>
      </c>
      <c r="J920" s="5" t="str">
        <f t="shared" si="22"/>
        <v>1204015</v>
      </c>
      <c r="K920" s="5">
        <v>21552</v>
      </c>
      <c r="L920" s="5">
        <v>126</v>
      </c>
      <c r="M920" s="5">
        <v>0</v>
      </c>
      <c r="N920" s="5">
        <v>0</v>
      </c>
      <c r="O920" s="2">
        <v>0</v>
      </c>
      <c r="P920" s="2">
        <v>0</v>
      </c>
      <c r="Q920" s="2">
        <v>1</v>
      </c>
      <c r="R920" s="2" t="str">
        <f t="shared" si="23"/>
        <v>&lt;font&gt;神剑出窍，斩击敌人，总共造成攻击力的215.5%+126&lt;font color='ff77b713'&gt;（下一级：215.9%+137）&lt;/font&gt;点法术伤害&lt;/font&gt;</v>
      </c>
    </row>
    <row r="921" spans="1:18" x14ac:dyDescent="0.15">
      <c r="A921" s="5">
        <v>10918</v>
      </c>
      <c r="B921" s="5">
        <v>12040</v>
      </c>
      <c r="C921" s="5" t="s">
        <v>44</v>
      </c>
      <c r="D921" s="5">
        <v>2</v>
      </c>
      <c r="E921" s="5">
        <v>0</v>
      </c>
      <c r="F921" s="5">
        <v>16</v>
      </c>
      <c r="G921" s="5">
        <v>11000</v>
      </c>
      <c r="H921" s="5">
        <v>5</v>
      </c>
      <c r="I921" s="5">
        <v>0</v>
      </c>
      <c r="J921" s="5" t="str">
        <f t="shared" si="22"/>
        <v>1204016</v>
      </c>
      <c r="K921" s="5">
        <v>21591</v>
      </c>
      <c r="L921" s="5">
        <v>137</v>
      </c>
      <c r="M921" s="5">
        <v>0</v>
      </c>
      <c r="N921" s="5">
        <v>0</v>
      </c>
      <c r="O921" s="2">
        <v>0</v>
      </c>
      <c r="P921" s="2">
        <v>0</v>
      </c>
      <c r="Q921" s="2">
        <v>1</v>
      </c>
      <c r="R921" s="2" t="str">
        <f t="shared" si="23"/>
        <v>&lt;font&gt;神剑出窍，斩击敌人，总共造成攻击力的215.9%+137&lt;font color='ff77b713'&gt;（下一级：216.3%+150）&lt;/font&gt;点法术伤害&lt;/font&gt;</v>
      </c>
    </row>
    <row r="922" spans="1:18" x14ac:dyDescent="0.15">
      <c r="A922" s="5">
        <v>10919</v>
      </c>
      <c r="B922" s="5">
        <v>12040</v>
      </c>
      <c r="C922" s="5" t="s">
        <v>44</v>
      </c>
      <c r="D922" s="5">
        <v>2</v>
      </c>
      <c r="E922" s="5">
        <v>0</v>
      </c>
      <c r="F922" s="5">
        <v>17</v>
      </c>
      <c r="G922" s="5">
        <v>11000</v>
      </c>
      <c r="H922" s="5">
        <v>5</v>
      </c>
      <c r="I922" s="5">
        <v>0</v>
      </c>
      <c r="J922" s="5" t="str">
        <f t="shared" si="22"/>
        <v>1204017</v>
      </c>
      <c r="K922" s="5">
        <v>21631</v>
      </c>
      <c r="L922" s="5">
        <v>150</v>
      </c>
      <c r="M922" s="5">
        <v>0</v>
      </c>
      <c r="N922" s="5">
        <v>0</v>
      </c>
      <c r="O922" s="2">
        <v>0</v>
      </c>
      <c r="P922" s="2">
        <v>0</v>
      </c>
      <c r="Q922" s="2">
        <v>1</v>
      </c>
      <c r="R922" s="2" t="str">
        <f t="shared" si="23"/>
        <v>&lt;font&gt;神剑出窍，斩击敌人，总共造成攻击力的216.3%+150&lt;font color='ff77b713'&gt;（下一级：216.7%+163）&lt;/font&gt;点法术伤害&lt;/font&gt;</v>
      </c>
    </row>
    <row r="923" spans="1:18" x14ac:dyDescent="0.15">
      <c r="A923" s="5">
        <v>10920</v>
      </c>
      <c r="B923" s="5">
        <v>12040</v>
      </c>
      <c r="C923" s="5" t="s">
        <v>44</v>
      </c>
      <c r="D923" s="5">
        <v>2</v>
      </c>
      <c r="E923" s="5">
        <v>0</v>
      </c>
      <c r="F923" s="5">
        <v>18</v>
      </c>
      <c r="G923" s="5">
        <v>11000</v>
      </c>
      <c r="H923" s="5">
        <v>5</v>
      </c>
      <c r="I923" s="5">
        <v>0</v>
      </c>
      <c r="J923" s="5" t="str">
        <f t="shared" si="22"/>
        <v>1204018</v>
      </c>
      <c r="K923" s="5">
        <v>21670</v>
      </c>
      <c r="L923" s="5">
        <v>163</v>
      </c>
      <c r="M923" s="5">
        <v>0</v>
      </c>
      <c r="N923" s="5">
        <v>0</v>
      </c>
      <c r="O923" s="2">
        <v>0</v>
      </c>
      <c r="P923" s="2">
        <v>0</v>
      </c>
      <c r="Q923" s="2">
        <v>1</v>
      </c>
      <c r="R923" s="2" t="str">
        <f t="shared" si="23"/>
        <v>&lt;font&gt;神剑出窍，斩击敌人，总共造成攻击力的216.7%+163&lt;font color='ff77b713'&gt;（下一级：217.1%+177）&lt;/font&gt;点法术伤害&lt;/font&gt;</v>
      </c>
    </row>
    <row r="924" spans="1:18" x14ac:dyDescent="0.15">
      <c r="A924" s="5">
        <v>10921</v>
      </c>
      <c r="B924" s="5">
        <v>12040</v>
      </c>
      <c r="C924" s="5" t="s">
        <v>44</v>
      </c>
      <c r="D924" s="5">
        <v>2</v>
      </c>
      <c r="E924" s="5">
        <v>0</v>
      </c>
      <c r="F924" s="5">
        <v>19</v>
      </c>
      <c r="G924" s="5">
        <v>11000</v>
      </c>
      <c r="H924" s="5">
        <v>5</v>
      </c>
      <c r="I924" s="5">
        <v>0</v>
      </c>
      <c r="J924" s="5" t="str">
        <f t="shared" si="22"/>
        <v>1204019</v>
      </c>
      <c r="K924" s="5">
        <v>21710</v>
      </c>
      <c r="L924" s="5">
        <v>177</v>
      </c>
      <c r="M924" s="5">
        <v>0</v>
      </c>
      <c r="N924" s="5">
        <v>0</v>
      </c>
      <c r="O924" s="2">
        <v>0</v>
      </c>
      <c r="P924" s="2">
        <v>0</v>
      </c>
      <c r="Q924" s="2">
        <v>1</v>
      </c>
      <c r="R924" s="2" t="str">
        <f t="shared" si="23"/>
        <v>&lt;font&gt;神剑出窍，斩击敌人，总共造成攻击力的217.1%+177&lt;font color='ff77b713'&gt;（下一级：217.5%+191）&lt;/font&gt;点法术伤害&lt;/font&gt;</v>
      </c>
    </row>
    <row r="925" spans="1:18" x14ac:dyDescent="0.15">
      <c r="A925" s="5">
        <v>10922</v>
      </c>
      <c r="B925" s="5">
        <v>12040</v>
      </c>
      <c r="C925" s="5" t="s">
        <v>44</v>
      </c>
      <c r="D925" s="5">
        <v>2</v>
      </c>
      <c r="E925" s="5">
        <v>0</v>
      </c>
      <c r="F925" s="5">
        <v>20</v>
      </c>
      <c r="G925" s="5">
        <v>11000</v>
      </c>
      <c r="H925" s="5">
        <v>5</v>
      </c>
      <c r="I925" s="5">
        <v>0</v>
      </c>
      <c r="J925" s="5" t="str">
        <f t="shared" si="22"/>
        <v>1204020</v>
      </c>
      <c r="K925" s="5">
        <v>21749</v>
      </c>
      <c r="L925" s="5">
        <v>191</v>
      </c>
      <c r="M925" s="5">
        <v>0</v>
      </c>
      <c r="N925" s="5">
        <v>0</v>
      </c>
      <c r="O925" s="2">
        <v>0</v>
      </c>
      <c r="P925" s="2">
        <v>0</v>
      </c>
      <c r="Q925" s="2">
        <v>1</v>
      </c>
      <c r="R925" s="2" t="str">
        <f t="shared" si="23"/>
        <v>&lt;font&gt;神剑出窍，斩击敌人，总共造成攻击力的217.5%+191&lt;font color='ff77b713'&gt;（下一级：217.9%+206）&lt;/font&gt;点法术伤害&lt;/font&gt;</v>
      </c>
    </row>
    <row r="926" spans="1:18" x14ac:dyDescent="0.15">
      <c r="A926" s="5">
        <v>10923</v>
      </c>
      <c r="B926" s="5">
        <v>12040</v>
      </c>
      <c r="C926" s="5" t="s">
        <v>44</v>
      </c>
      <c r="D926" s="5">
        <v>2</v>
      </c>
      <c r="E926" s="5">
        <v>0</v>
      </c>
      <c r="F926" s="5">
        <v>21</v>
      </c>
      <c r="G926" s="5">
        <v>11000</v>
      </c>
      <c r="H926" s="5">
        <v>5</v>
      </c>
      <c r="I926" s="5">
        <v>0</v>
      </c>
      <c r="J926" s="5" t="str">
        <f t="shared" si="22"/>
        <v>1204021</v>
      </c>
      <c r="K926" s="5">
        <v>21789</v>
      </c>
      <c r="L926" s="5">
        <v>206</v>
      </c>
      <c r="M926" s="5">
        <v>0</v>
      </c>
      <c r="N926" s="5">
        <v>0</v>
      </c>
      <c r="O926" s="2">
        <v>0</v>
      </c>
      <c r="P926" s="2">
        <v>0</v>
      </c>
      <c r="Q926" s="2">
        <v>1</v>
      </c>
      <c r="R926" s="2" t="str">
        <f t="shared" si="23"/>
        <v>&lt;font&gt;神剑出窍，斩击敌人，总共造成攻击力的217.9%+206&lt;font color='ff77b713'&gt;（下一级：218.3%+222）&lt;/font&gt;点法术伤害&lt;/font&gt;</v>
      </c>
    </row>
    <row r="927" spans="1:18" x14ac:dyDescent="0.15">
      <c r="A927" s="5">
        <v>10924</v>
      </c>
      <c r="B927" s="5">
        <v>12040</v>
      </c>
      <c r="C927" s="5" t="s">
        <v>44</v>
      </c>
      <c r="D927" s="5">
        <v>2</v>
      </c>
      <c r="E927" s="5">
        <v>0</v>
      </c>
      <c r="F927" s="5">
        <v>22</v>
      </c>
      <c r="G927" s="5">
        <v>11000</v>
      </c>
      <c r="H927" s="5">
        <v>5</v>
      </c>
      <c r="I927" s="5">
        <v>0</v>
      </c>
      <c r="J927" s="5" t="str">
        <f t="shared" si="22"/>
        <v>1204022</v>
      </c>
      <c r="K927" s="5">
        <v>21828</v>
      </c>
      <c r="L927" s="5">
        <v>222</v>
      </c>
      <c r="M927" s="5">
        <v>0</v>
      </c>
      <c r="N927" s="5">
        <v>0</v>
      </c>
      <c r="O927" s="2">
        <v>0</v>
      </c>
      <c r="P927" s="2">
        <v>0</v>
      </c>
      <c r="Q927" s="2">
        <v>1</v>
      </c>
      <c r="R927" s="2" t="str">
        <f t="shared" si="23"/>
        <v>&lt;font&gt;神剑出窍，斩击敌人，总共造成攻击力的218.3%+222&lt;font color='ff77b713'&gt;（下一级：218.7%+239）&lt;/font&gt;点法术伤害&lt;/font&gt;</v>
      </c>
    </row>
    <row r="928" spans="1:18" x14ac:dyDescent="0.15">
      <c r="A928" s="5">
        <v>10925</v>
      </c>
      <c r="B928" s="5">
        <v>12040</v>
      </c>
      <c r="C928" s="5" t="s">
        <v>44</v>
      </c>
      <c r="D928" s="5">
        <v>2</v>
      </c>
      <c r="E928" s="5">
        <v>0</v>
      </c>
      <c r="F928" s="5">
        <v>23</v>
      </c>
      <c r="G928" s="5">
        <v>11000</v>
      </c>
      <c r="H928" s="5">
        <v>5</v>
      </c>
      <c r="I928" s="5">
        <v>0</v>
      </c>
      <c r="J928" s="5" t="str">
        <f t="shared" si="22"/>
        <v>1204023</v>
      </c>
      <c r="K928" s="5">
        <v>21868</v>
      </c>
      <c r="L928" s="5">
        <v>239</v>
      </c>
      <c r="M928" s="5">
        <v>0</v>
      </c>
      <c r="N928" s="5">
        <v>0</v>
      </c>
      <c r="O928" s="2">
        <v>0</v>
      </c>
      <c r="P928" s="2">
        <v>0</v>
      </c>
      <c r="Q928" s="2">
        <v>1</v>
      </c>
      <c r="R928" s="2" t="str">
        <f t="shared" si="23"/>
        <v>&lt;font&gt;神剑出窍，斩击敌人，总共造成攻击力的218.7%+239&lt;font color='ff77b713'&gt;（下一级：219.1%+257）&lt;/font&gt;点法术伤害&lt;/font&gt;</v>
      </c>
    </row>
    <row r="929" spans="1:18" x14ac:dyDescent="0.15">
      <c r="A929" s="5">
        <v>10926</v>
      </c>
      <c r="B929" s="5">
        <v>12040</v>
      </c>
      <c r="C929" s="5" t="s">
        <v>44</v>
      </c>
      <c r="D929" s="5">
        <v>2</v>
      </c>
      <c r="E929" s="5">
        <v>0</v>
      </c>
      <c r="F929" s="5">
        <v>24</v>
      </c>
      <c r="G929" s="5">
        <v>11000</v>
      </c>
      <c r="H929" s="5">
        <v>5</v>
      </c>
      <c r="I929" s="5">
        <v>0</v>
      </c>
      <c r="J929" s="5" t="str">
        <f t="shared" si="22"/>
        <v>1204024</v>
      </c>
      <c r="K929" s="5">
        <v>21907</v>
      </c>
      <c r="L929" s="5">
        <v>257</v>
      </c>
      <c r="M929" s="5">
        <v>0</v>
      </c>
      <c r="N929" s="5">
        <v>0</v>
      </c>
      <c r="O929" s="2">
        <v>0</v>
      </c>
      <c r="P929" s="2">
        <v>0</v>
      </c>
      <c r="Q929" s="2">
        <v>1</v>
      </c>
      <c r="R929" s="2" t="str">
        <f t="shared" si="23"/>
        <v>&lt;font&gt;神剑出窍，斩击敌人，总共造成攻击力的219.1%+257&lt;font color='ff77b713'&gt;（下一级：219.5%+275）&lt;/font&gt;点法术伤害&lt;/font&gt;</v>
      </c>
    </row>
    <row r="930" spans="1:18" x14ac:dyDescent="0.15">
      <c r="A930" s="5">
        <v>10927</v>
      </c>
      <c r="B930" s="5">
        <v>12040</v>
      </c>
      <c r="C930" s="5" t="s">
        <v>44</v>
      </c>
      <c r="D930" s="5">
        <v>2</v>
      </c>
      <c r="E930" s="5">
        <v>0</v>
      </c>
      <c r="F930" s="5">
        <v>25</v>
      </c>
      <c r="G930" s="5">
        <v>11000</v>
      </c>
      <c r="H930" s="5">
        <v>5</v>
      </c>
      <c r="I930" s="5">
        <v>0</v>
      </c>
      <c r="J930" s="5" t="str">
        <f t="shared" si="22"/>
        <v>1204025</v>
      </c>
      <c r="K930" s="5">
        <v>21947</v>
      </c>
      <c r="L930" s="5">
        <v>275</v>
      </c>
      <c r="M930" s="5">
        <v>0</v>
      </c>
      <c r="N930" s="5">
        <v>0</v>
      </c>
      <c r="O930" s="2">
        <v>0</v>
      </c>
      <c r="P930" s="2">
        <v>0</v>
      </c>
      <c r="Q930" s="2">
        <v>1</v>
      </c>
      <c r="R930" s="2" t="str">
        <f t="shared" si="23"/>
        <v>&lt;font&gt;神剑出窍，斩击敌人，总共造成攻击力的219.5%+275&lt;font color='ff77b713'&gt;（下一级：219.9%+294）&lt;/font&gt;点法术伤害&lt;/font&gt;</v>
      </c>
    </row>
    <row r="931" spans="1:18" x14ac:dyDescent="0.15">
      <c r="A931" s="5">
        <v>10928</v>
      </c>
      <c r="B931" s="5">
        <v>12040</v>
      </c>
      <c r="C931" s="5" t="s">
        <v>44</v>
      </c>
      <c r="D931" s="5">
        <v>2</v>
      </c>
      <c r="E931" s="5">
        <v>0</v>
      </c>
      <c r="F931" s="5">
        <v>26</v>
      </c>
      <c r="G931" s="5">
        <v>11000</v>
      </c>
      <c r="H931" s="5">
        <v>5</v>
      </c>
      <c r="I931" s="5">
        <v>0</v>
      </c>
      <c r="J931" s="5" t="str">
        <f t="shared" si="22"/>
        <v>1204026</v>
      </c>
      <c r="K931" s="5">
        <v>21986</v>
      </c>
      <c r="L931" s="5">
        <v>294</v>
      </c>
      <c r="M931" s="5">
        <v>0</v>
      </c>
      <c r="N931" s="5">
        <v>0</v>
      </c>
      <c r="O931" s="2">
        <v>0</v>
      </c>
      <c r="P931" s="2">
        <v>0</v>
      </c>
      <c r="Q931" s="2">
        <v>1</v>
      </c>
      <c r="R931" s="2" t="str">
        <f t="shared" si="23"/>
        <v>&lt;font&gt;神剑出窍，斩击敌人，总共造成攻击力的219.9%+294&lt;font color='ff77b713'&gt;（下一级：220.3%+315）&lt;/font&gt;点法术伤害&lt;/font&gt;</v>
      </c>
    </row>
    <row r="932" spans="1:18" x14ac:dyDescent="0.15">
      <c r="A932" s="5">
        <v>10929</v>
      </c>
      <c r="B932" s="5">
        <v>12040</v>
      </c>
      <c r="C932" s="5" t="s">
        <v>44</v>
      </c>
      <c r="D932" s="5">
        <v>2</v>
      </c>
      <c r="E932" s="5">
        <v>0</v>
      </c>
      <c r="F932" s="5">
        <v>27</v>
      </c>
      <c r="G932" s="5">
        <v>11000</v>
      </c>
      <c r="H932" s="5">
        <v>5</v>
      </c>
      <c r="I932" s="5">
        <v>0</v>
      </c>
      <c r="J932" s="5" t="str">
        <f t="shared" si="22"/>
        <v>1204027</v>
      </c>
      <c r="K932" s="5">
        <v>22026</v>
      </c>
      <c r="L932" s="5">
        <v>315</v>
      </c>
      <c r="M932" s="5">
        <v>0</v>
      </c>
      <c r="N932" s="5">
        <v>0</v>
      </c>
      <c r="O932" s="2">
        <v>0</v>
      </c>
      <c r="P932" s="2">
        <v>0</v>
      </c>
      <c r="Q932" s="2">
        <v>1</v>
      </c>
      <c r="R932" s="2" t="str">
        <f t="shared" si="23"/>
        <v>&lt;font&gt;神剑出窍，斩击敌人，总共造成攻击力的220.3%+315&lt;font color='ff77b713'&gt;（下一级：220.7%+336）&lt;/font&gt;点法术伤害&lt;/font&gt;</v>
      </c>
    </row>
    <row r="933" spans="1:18" x14ac:dyDescent="0.15">
      <c r="A933" s="5">
        <v>10930</v>
      </c>
      <c r="B933" s="5">
        <v>12040</v>
      </c>
      <c r="C933" s="5" t="s">
        <v>44</v>
      </c>
      <c r="D933" s="5">
        <v>2</v>
      </c>
      <c r="E933" s="5">
        <v>0</v>
      </c>
      <c r="F933" s="5">
        <v>28</v>
      </c>
      <c r="G933" s="5">
        <v>11000</v>
      </c>
      <c r="H933" s="5">
        <v>5</v>
      </c>
      <c r="I933" s="5">
        <v>0</v>
      </c>
      <c r="J933" s="5" t="str">
        <f t="shared" si="22"/>
        <v>1204028</v>
      </c>
      <c r="K933" s="5">
        <v>22065</v>
      </c>
      <c r="L933" s="5">
        <v>336</v>
      </c>
      <c r="M933" s="5">
        <v>0</v>
      </c>
      <c r="N933" s="5">
        <v>0</v>
      </c>
      <c r="O933" s="2">
        <v>0</v>
      </c>
      <c r="P933" s="2">
        <v>0</v>
      </c>
      <c r="Q933" s="2">
        <v>1</v>
      </c>
      <c r="R933" s="2" t="str">
        <f t="shared" si="23"/>
        <v>&lt;font&gt;神剑出窍，斩击敌人，总共造成攻击力的220.7%+336&lt;font color='ff77b713'&gt;（下一级：221%+358）&lt;/font&gt;点法术伤害&lt;/font&gt;</v>
      </c>
    </row>
    <row r="934" spans="1:18" x14ac:dyDescent="0.15">
      <c r="A934" s="5">
        <v>10931</v>
      </c>
      <c r="B934" s="5">
        <v>12040</v>
      </c>
      <c r="C934" s="5" t="s">
        <v>44</v>
      </c>
      <c r="D934" s="5">
        <v>2</v>
      </c>
      <c r="E934" s="5">
        <v>0</v>
      </c>
      <c r="F934" s="5">
        <v>29</v>
      </c>
      <c r="G934" s="5">
        <v>11000</v>
      </c>
      <c r="H934" s="5">
        <v>5</v>
      </c>
      <c r="I934" s="5">
        <v>0</v>
      </c>
      <c r="J934" s="5" t="str">
        <f t="shared" si="22"/>
        <v>1204029</v>
      </c>
      <c r="K934" s="5">
        <v>22104</v>
      </c>
      <c r="L934" s="5">
        <v>358</v>
      </c>
      <c r="M934" s="5">
        <v>0</v>
      </c>
      <c r="N934" s="5">
        <v>0</v>
      </c>
      <c r="O934" s="2">
        <v>0</v>
      </c>
      <c r="P934" s="2">
        <v>0</v>
      </c>
      <c r="Q934" s="2">
        <v>1</v>
      </c>
      <c r="R934" s="2" t="str">
        <f t="shared" si="23"/>
        <v>&lt;font&gt;神剑出窍，斩击敌人，总共造成攻击力的221%+358&lt;font color='ff77b713'&gt;（下一级：221.4%+381）&lt;/font&gt;点法术伤害&lt;/font&gt;</v>
      </c>
    </row>
    <row r="935" spans="1:18" x14ac:dyDescent="0.15">
      <c r="A935" s="5">
        <v>10932</v>
      </c>
      <c r="B935" s="5">
        <v>12040</v>
      </c>
      <c r="C935" s="5" t="s">
        <v>44</v>
      </c>
      <c r="D935" s="5">
        <v>2</v>
      </c>
      <c r="E935" s="5">
        <v>0</v>
      </c>
      <c r="F935" s="5">
        <v>30</v>
      </c>
      <c r="G935" s="5">
        <v>11000</v>
      </c>
      <c r="H935" s="5">
        <v>5</v>
      </c>
      <c r="I935" s="5">
        <v>0</v>
      </c>
      <c r="J935" s="5" t="str">
        <f t="shared" si="22"/>
        <v>1204030</v>
      </c>
      <c r="K935" s="5">
        <v>22144</v>
      </c>
      <c r="L935" s="5">
        <v>381</v>
      </c>
      <c r="M935" s="5">
        <v>0</v>
      </c>
      <c r="N935" s="5">
        <v>0</v>
      </c>
      <c r="O935" s="2">
        <v>0</v>
      </c>
      <c r="P935" s="2">
        <v>0</v>
      </c>
      <c r="Q935" s="2">
        <v>1</v>
      </c>
      <c r="R935" s="2" t="str">
        <f t="shared" si="23"/>
        <v>&lt;font&gt;神剑出窍，斩击敌人，总共造成攻击力的221.4%+381&lt;font color='ff77b713'&gt;（下一级：221.8%+405）&lt;/font&gt;点法术伤害&lt;/font&gt;</v>
      </c>
    </row>
    <row r="936" spans="1:18" x14ac:dyDescent="0.15">
      <c r="A936" s="5">
        <v>10933</v>
      </c>
      <c r="B936" s="5">
        <v>12040</v>
      </c>
      <c r="C936" s="5" t="s">
        <v>44</v>
      </c>
      <c r="D936" s="5">
        <v>2</v>
      </c>
      <c r="E936" s="5">
        <v>0</v>
      </c>
      <c r="F936" s="5">
        <v>31</v>
      </c>
      <c r="G936" s="5">
        <v>11000</v>
      </c>
      <c r="H936" s="5">
        <v>5</v>
      </c>
      <c r="I936" s="5">
        <v>0</v>
      </c>
      <c r="J936" s="5" t="str">
        <f t="shared" si="22"/>
        <v>1204031</v>
      </c>
      <c r="K936" s="5">
        <v>22183</v>
      </c>
      <c r="L936" s="5">
        <v>405</v>
      </c>
      <c r="M936" s="5">
        <v>0</v>
      </c>
      <c r="N936" s="5">
        <v>0</v>
      </c>
      <c r="O936" s="2">
        <v>0</v>
      </c>
      <c r="P936" s="2">
        <v>0</v>
      </c>
      <c r="Q936" s="2">
        <v>1</v>
      </c>
      <c r="R936" s="2" t="str">
        <f t="shared" si="23"/>
        <v>&lt;font&gt;神剑出窍，斩击敌人，总共造成攻击力的221.8%+405&lt;font color='ff77b713'&gt;（下一级：222.2%+431）&lt;/font&gt;点法术伤害&lt;/font&gt;</v>
      </c>
    </row>
    <row r="937" spans="1:18" x14ac:dyDescent="0.15">
      <c r="A937" s="5">
        <v>10934</v>
      </c>
      <c r="B937" s="5">
        <v>12040</v>
      </c>
      <c r="C937" s="5" t="s">
        <v>44</v>
      </c>
      <c r="D937" s="5">
        <v>2</v>
      </c>
      <c r="E937" s="5">
        <v>0</v>
      </c>
      <c r="F937" s="5">
        <v>32</v>
      </c>
      <c r="G937" s="5">
        <v>11000</v>
      </c>
      <c r="H937" s="5">
        <v>5</v>
      </c>
      <c r="I937" s="5">
        <v>0</v>
      </c>
      <c r="J937" s="5" t="str">
        <f t="shared" si="22"/>
        <v>1204032</v>
      </c>
      <c r="K937" s="5">
        <v>22223</v>
      </c>
      <c r="L937" s="5">
        <v>431</v>
      </c>
      <c r="M937" s="5">
        <v>0</v>
      </c>
      <c r="N937" s="5">
        <v>0</v>
      </c>
      <c r="O937" s="2">
        <v>0</v>
      </c>
      <c r="P937" s="2">
        <v>0</v>
      </c>
      <c r="Q937" s="2">
        <v>1</v>
      </c>
      <c r="R937" s="2" t="str">
        <f t="shared" si="23"/>
        <v>&lt;font&gt;神剑出窍，斩击敌人，总共造成攻击力的222.2%+431&lt;font color='ff77b713'&gt;（下一级：222.6%+457）&lt;/font&gt;点法术伤害&lt;/font&gt;</v>
      </c>
    </row>
    <row r="938" spans="1:18" x14ac:dyDescent="0.15">
      <c r="A938" s="5">
        <v>10935</v>
      </c>
      <c r="B938" s="5">
        <v>12040</v>
      </c>
      <c r="C938" s="5" t="s">
        <v>44</v>
      </c>
      <c r="D938" s="5">
        <v>2</v>
      </c>
      <c r="E938" s="5">
        <v>0</v>
      </c>
      <c r="F938" s="5">
        <v>33</v>
      </c>
      <c r="G938" s="5">
        <v>11000</v>
      </c>
      <c r="H938" s="5">
        <v>5</v>
      </c>
      <c r="I938" s="5">
        <v>0</v>
      </c>
      <c r="J938" s="5" t="str">
        <f t="shared" si="22"/>
        <v>1204033</v>
      </c>
      <c r="K938" s="5">
        <v>22262</v>
      </c>
      <c r="L938" s="5">
        <v>457</v>
      </c>
      <c r="M938" s="5">
        <v>0</v>
      </c>
      <c r="N938" s="5">
        <v>0</v>
      </c>
      <c r="O938" s="2">
        <v>0</v>
      </c>
      <c r="P938" s="2">
        <v>0</v>
      </c>
      <c r="Q938" s="2">
        <v>1</v>
      </c>
      <c r="R938" s="2" t="str">
        <f t="shared" si="23"/>
        <v>&lt;font&gt;神剑出窍，斩击敌人，总共造成攻击力的222.6%+457&lt;font color='ff77b713'&gt;（下一级：223%+485）&lt;/font&gt;点法术伤害&lt;/font&gt;</v>
      </c>
    </row>
    <row r="939" spans="1:18" x14ac:dyDescent="0.15">
      <c r="A939" s="5">
        <v>10936</v>
      </c>
      <c r="B939" s="5">
        <v>12040</v>
      </c>
      <c r="C939" s="5" t="s">
        <v>44</v>
      </c>
      <c r="D939" s="5">
        <v>2</v>
      </c>
      <c r="E939" s="5">
        <v>0</v>
      </c>
      <c r="F939" s="5">
        <v>34</v>
      </c>
      <c r="G939" s="5">
        <v>11000</v>
      </c>
      <c r="H939" s="5">
        <v>5</v>
      </c>
      <c r="I939" s="5">
        <v>0</v>
      </c>
      <c r="J939" s="5" t="str">
        <f t="shared" si="22"/>
        <v>1204034</v>
      </c>
      <c r="K939" s="5">
        <v>22302</v>
      </c>
      <c r="L939" s="5">
        <v>485</v>
      </c>
      <c r="M939" s="5">
        <v>0</v>
      </c>
      <c r="N939" s="5">
        <v>0</v>
      </c>
      <c r="O939" s="2">
        <v>0</v>
      </c>
      <c r="P939" s="2">
        <v>0</v>
      </c>
      <c r="Q939" s="2">
        <v>1</v>
      </c>
      <c r="R939" s="2" t="str">
        <f t="shared" si="23"/>
        <v>&lt;font&gt;神剑出窍，斩击敌人，总共造成攻击力的223%+485&lt;font color='ff77b713'&gt;（下一级：223.4%+513）&lt;/font&gt;点法术伤害&lt;/font&gt;</v>
      </c>
    </row>
    <row r="940" spans="1:18" x14ac:dyDescent="0.15">
      <c r="A940" s="5">
        <v>10937</v>
      </c>
      <c r="B940" s="5">
        <v>12040</v>
      </c>
      <c r="C940" s="5" t="s">
        <v>44</v>
      </c>
      <c r="D940" s="5">
        <v>2</v>
      </c>
      <c r="E940" s="5">
        <v>0</v>
      </c>
      <c r="F940" s="5">
        <v>35</v>
      </c>
      <c r="G940" s="5">
        <v>11000</v>
      </c>
      <c r="H940" s="5">
        <v>5</v>
      </c>
      <c r="I940" s="5">
        <v>0</v>
      </c>
      <c r="J940" s="5" t="str">
        <f t="shared" si="22"/>
        <v>1204035</v>
      </c>
      <c r="K940" s="5">
        <v>22341</v>
      </c>
      <c r="L940" s="5">
        <v>513</v>
      </c>
      <c r="M940" s="5">
        <v>0</v>
      </c>
      <c r="N940" s="5">
        <v>0</v>
      </c>
      <c r="O940" s="2">
        <v>0</v>
      </c>
      <c r="P940" s="2">
        <v>0</v>
      </c>
      <c r="Q940" s="2">
        <v>1</v>
      </c>
      <c r="R940" s="2" t="str">
        <f t="shared" si="23"/>
        <v>&lt;font&gt;神剑出窍，斩击敌人，总共造成攻击力的223.4%+513&lt;font color='ff77b713'&gt;（下一级：223.8%+543）&lt;/font&gt;点法术伤害&lt;/font&gt;</v>
      </c>
    </row>
    <row r="941" spans="1:18" x14ac:dyDescent="0.15">
      <c r="A941" s="5">
        <v>10938</v>
      </c>
      <c r="B941" s="5">
        <v>12040</v>
      </c>
      <c r="C941" s="5" t="s">
        <v>44</v>
      </c>
      <c r="D941" s="5">
        <v>2</v>
      </c>
      <c r="E941" s="5">
        <v>0</v>
      </c>
      <c r="F941" s="5">
        <v>36</v>
      </c>
      <c r="G941" s="5">
        <v>11000</v>
      </c>
      <c r="H941" s="5">
        <v>5</v>
      </c>
      <c r="I941" s="5">
        <v>0</v>
      </c>
      <c r="J941" s="5" t="str">
        <f t="shared" si="22"/>
        <v>1204036</v>
      </c>
      <c r="K941" s="5">
        <v>22381</v>
      </c>
      <c r="L941" s="5">
        <v>543</v>
      </c>
      <c r="M941" s="5">
        <v>0</v>
      </c>
      <c r="N941" s="5">
        <v>0</v>
      </c>
      <c r="O941" s="2">
        <v>0</v>
      </c>
      <c r="P941" s="2">
        <v>0</v>
      </c>
      <c r="Q941" s="2">
        <v>1</v>
      </c>
      <c r="R941" s="2" t="str">
        <f t="shared" si="23"/>
        <v>&lt;font&gt;神剑出窍，斩击敌人，总共造成攻击力的223.8%+543&lt;font color='ff77b713'&gt;（下一级：224.2%+575）&lt;/font&gt;点法术伤害&lt;/font&gt;</v>
      </c>
    </row>
    <row r="942" spans="1:18" x14ac:dyDescent="0.15">
      <c r="A942" s="5">
        <v>10939</v>
      </c>
      <c r="B942" s="5">
        <v>12040</v>
      </c>
      <c r="C942" s="5" t="s">
        <v>44</v>
      </c>
      <c r="D942" s="5">
        <v>2</v>
      </c>
      <c r="E942" s="5">
        <v>0</v>
      </c>
      <c r="F942" s="5">
        <v>37</v>
      </c>
      <c r="G942" s="5">
        <v>11000</v>
      </c>
      <c r="H942" s="5">
        <v>5</v>
      </c>
      <c r="I942" s="5">
        <v>0</v>
      </c>
      <c r="J942" s="5" t="str">
        <f t="shared" si="22"/>
        <v>1204037</v>
      </c>
      <c r="K942" s="5">
        <v>22420</v>
      </c>
      <c r="L942" s="5">
        <v>575</v>
      </c>
      <c r="M942" s="5">
        <v>0</v>
      </c>
      <c r="N942" s="5">
        <v>0</v>
      </c>
      <c r="O942" s="2">
        <v>0</v>
      </c>
      <c r="P942" s="2">
        <v>0</v>
      </c>
      <c r="Q942" s="2">
        <v>1</v>
      </c>
      <c r="R942" s="2" t="str">
        <f t="shared" si="23"/>
        <v>&lt;font&gt;神剑出窍，斩击敌人，总共造成攻击力的224.2%+575&lt;font color='ff77b713'&gt;（下一级：224.6%+607）&lt;/font&gt;点法术伤害&lt;/font&gt;</v>
      </c>
    </row>
    <row r="943" spans="1:18" x14ac:dyDescent="0.15">
      <c r="A943" s="5">
        <v>10940</v>
      </c>
      <c r="B943" s="5">
        <v>12040</v>
      </c>
      <c r="C943" s="5" t="s">
        <v>44</v>
      </c>
      <c r="D943" s="5">
        <v>2</v>
      </c>
      <c r="E943" s="5">
        <v>0</v>
      </c>
      <c r="F943" s="5">
        <v>38</v>
      </c>
      <c r="G943" s="5">
        <v>11000</v>
      </c>
      <c r="H943" s="5">
        <v>5</v>
      </c>
      <c r="I943" s="5">
        <v>0</v>
      </c>
      <c r="J943" s="5" t="str">
        <f t="shared" si="22"/>
        <v>1204038</v>
      </c>
      <c r="K943" s="5">
        <v>22460</v>
      </c>
      <c r="L943" s="5">
        <v>607</v>
      </c>
      <c r="M943" s="5">
        <v>0</v>
      </c>
      <c r="N943" s="5">
        <v>0</v>
      </c>
      <c r="O943" s="2">
        <v>0</v>
      </c>
      <c r="P943" s="2">
        <v>0</v>
      </c>
      <c r="Q943" s="2">
        <v>1</v>
      </c>
      <c r="R943" s="2" t="str">
        <f t="shared" si="23"/>
        <v>&lt;font&gt;神剑出窍，斩击敌人，总共造成攻击力的224.6%+607&lt;font color='ff77b713'&gt;（下一级：225%+641）&lt;/font&gt;点法术伤害&lt;/font&gt;</v>
      </c>
    </row>
    <row r="944" spans="1:18" x14ac:dyDescent="0.15">
      <c r="A944" s="5">
        <v>10941</v>
      </c>
      <c r="B944" s="5">
        <v>12040</v>
      </c>
      <c r="C944" s="5" t="s">
        <v>44</v>
      </c>
      <c r="D944" s="5">
        <v>2</v>
      </c>
      <c r="E944" s="5">
        <v>0</v>
      </c>
      <c r="F944" s="5">
        <v>39</v>
      </c>
      <c r="G944" s="5">
        <v>11000</v>
      </c>
      <c r="H944" s="5">
        <v>5</v>
      </c>
      <c r="I944" s="5">
        <v>0</v>
      </c>
      <c r="J944" s="5" t="str">
        <f t="shared" si="22"/>
        <v>1204039</v>
      </c>
      <c r="K944" s="5">
        <v>22499</v>
      </c>
      <c r="L944" s="5">
        <v>641</v>
      </c>
      <c r="M944" s="5">
        <v>0</v>
      </c>
      <c r="N944" s="5">
        <v>0</v>
      </c>
      <c r="O944" s="2">
        <v>0</v>
      </c>
      <c r="P944" s="2">
        <v>0</v>
      </c>
      <c r="Q944" s="2">
        <v>1</v>
      </c>
      <c r="R944" s="2" t="str">
        <f t="shared" si="23"/>
        <v>&lt;font&gt;神剑出窍，斩击敌人，总共造成攻击力的225%+641&lt;font color='ff77b713'&gt;（下一级：225.4%+676）&lt;/font&gt;点法术伤害&lt;/font&gt;</v>
      </c>
    </row>
    <row r="945" spans="1:18" x14ac:dyDescent="0.15">
      <c r="A945" s="5">
        <v>10942</v>
      </c>
      <c r="B945" s="5">
        <v>12040</v>
      </c>
      <c r="C945" s="5" t="s">
        <v>44</v>
      </c>
      <c r="D945" s="5">
        <v>2</v>
      </c>
      <c r="E945" s="5">
        <v>0</v>
      </c>
      <c r="F945" s="5">
        <v>40</v>
      </c>
      <c r="G945" s="5">
        <v>11000</v>
      </c>
      <c r="H945" s="5">
        <v>5</v>
      </c>
      <c r="I945" s="5">
        <v>0</v>
      </c>
      <c r="J945" s="5" t="str">
        <f t="shared" si="22"/>
        <v>1204040</v>
      </c>
      <c r="K945" s="5">
        <v>22539</v>
      </c>
      <c r="L945" s="5">
        <v>676</v>
      </c>
      <c r="M945" s="5">
        <v>0</v>
      </c>
      <c r="N945" s="5">
        <v>0</v>
      </c>
      <c r="O945" s="2">
        <v>0</v>
      </c>
      <c r="P945" s="2">
        <v>0</v>
      </c>
      <c r="Q945" s="2">
        <v>1</v>
      </c>
      <c r="R945" s="2" t="str">
        <f t="shared" si="23"/>
        <v>&lt;font&gt;神剑出窍，斩击敌人，总共造成攻击力的225.4%+676&lt;font color='ff77b713'&gt;（下一级：225.8%+713）&lt;/font&gt;点法术伤害&lt;/font&gt;</v>
      </c>
    </row>
    <row r="946" spans="1:18" x14ac:dyDescent="0.15">
      <c r="A946" s="5">
        <v>10943</v>
      </c>
      <c r="B946" s="5">
        <v>12040</v>
      </c>
      <c r="C946" s="5" t="s">
        <v>44</v>
      </c>
      <c r="D946" s="5">
        <v>2</v>
      </c>
      <c r="E946" s="5">
        <v>0</v>
      </c>
      <c r="F946" s="5">
        <v>41</v>
      </c>
      <c r="G946" s="5">
        <v>11000</v>
      </c>
      <c r="H946" s="5">
        <v>5</v>
      </c>
      <c r="I946" s="5">
        <v>0</v>
      </c>
      <c r="J946" s="5" t="str">
        <f t="shared" si="22"/>
        <v>1204041</v>
      </c>
      <c r="K946" s="5">
        <v>22578</v>
      </c>
      <c r="L946" s="5">
        <v>713</v>
      </c>
      <c r="M946" s="5">
        <v>0</v>
      </c>
      <c r="N946" s="5">
        <v>0</v>
      </c>
      <c r="O946" s="2">
        <v>0</v>
      </c>
      <c r="P946" s="2">
        <v>0</v>
      </c>
      <c r="Q946" s="2">
        <v>1</v>
      </c>
      <c r="R946" s="2" t="str">
        <f t="shared" si="23"/>
        <v>&lt;font&gt;神剑出窍，斩击敌人，总共造成攻击力的225.8%+713&lt;font color='ff77b713'&gt;（下一级：226.2%+751）&lt;/font&gt;点法术伤害&lt;/font&gt;</v>
      </c>
    </row>
    <row r="947" spans="1:18" x14ac:dyDescent="0.15">
      <c r="A947" s="5">
        <v>10944</v>
      </c>
      <c r="B947" s="5">
        <v>12040</v>
      </c>
      <c r="C947" s="5" t="s">
        <v>44</v>
      </c>
      <c r="D947" s="5">
        <v>2</v>
      </c>
      <c r="E947" s="5">
        <v>0</v>
      </c>
      <c r="F947" s="5">
        <v>42</v>
      </c>
      <c r="G947" s="5">
        <v>11000</v>
      </c>
      <c r="H947" s="5">
        <v>5</v>
      </c>
      <c r="I947" s="5">
        <v>0</v>
      </c>
      <c r="J947" s="5" t="str">
        <f t="shared" si="22"/>
        <v>1204042</v>
      </c>
      <c r="K947" s="5">
        <v>22617</v>
      </c>
      <c r="L947" s="5">
        <v>751</v>
      </c>
      <c r="M947" s="5">
        <v>0</v>
      </c>
      <c r="N947" s="5">
        <v>0</v>
      </c>
      <c r="O947" s="2">
        <v>0</v>
      </c>
      <c r="P947" s="2">
        <v>0</v>
      </c>
      <c r="Q947" s="2">
        <v>1</v>
      </c>
      <c r="R947" s="2" t="str">
        <f t="shared" si="23"/>
        <v>&lt;font&gt;神剑出窍，斩击敌人，总共造成攻击力的226.2%+751&lt;font color='ff77b713'&gt;（下一级：226.6%+791）&lt;/font&gt;点法术伤害&lt;/font&gt;</v>
      </c>
    </row>
    <row r="948" spans="1:18" x14ac:dyDescent="0.15">
      <c r="A948" s="5">
        <v>10945</v>
      </c>
      <c r="B948" s="5">
        <v>12040</v>
      </c>
      <c r="C948" s="5" t="s">
        <v>44</v>
      </c>
      <c r="D948" s="5">
        <v>2</v>
      </c>
      <c r="E948" s="5">
        <v>0</v>
      </c>
      <c r="F948" s="5">
        <v>43</v>
      </c>
      <c r="G948" s="5">
        <v>11000</v>
      </c>
      <c r="H948" s="5">
        <v>5</v>
      </c>
      <c r="I948" s="5">
        <v>0</v>
      </c>
      <c r="J948" s="5" t="str">
        <f t="shared" si="22"/>
        <v>1204043</v>
      </c>
      <c r="K948" s="5">
        <v>22657</v>
      </c>
      <c r="L948" s="5">
        <v>791</v>
      </c>
      <c r="M948" s="5">
        <v>0</v>
      </c>
      <c r="N948" s="5">
        <v>0</v>
      </c>
      <c r="O948" s="2">
        <v>0</v>
      </c>
      <c r="P948" s="2">
        <v>0</v>
      </c>
      <c r="Q948" s="2">
        <v>1</v>
      </c>
      <c r="R948" s="2" t="str">
        <f t="shared" si="23"/>
        <v>&lt;font&gt;神剑出窍，斩击敌人，总共造成攻击力的226.6%+791&lt;font color='ff77b713'&gt;（下一级：227%+833）&lt;/font&gt;点法术伤害&lt;/font&gt;</v>
      </c>
    </row>
    <row r="949" spans="1:18" x14ac:dyDescent="0.15">
      <c r="A949" s="5">
        <v>10946</v>
      </c>
      <c r="B949" s="5">
        <v>12040</v>
      </c>
      <c r="C949" s="5" t="s">
        <v>44</v>
      </c>
      <c r="D949" s="5">
        <v>2</v>
      </c>
      <c r="E949" s="5">
        <v>0</v>
      </c>
      <c r="F949" s="5">
        <v>44</v>
      </c>
      <c r="G949" s="5">
        <v>11000</v>
      </c>
      <c r="H949" s="5">
        <v>5</v>
      </c>
      <c r="I949" s="5">
        <v>0</v>
      </c>
      <c r="J949" s="5" t="str">
        <f t="shared" si="22"/>
        <v>1204044</v>
      </c>
      <c r="K949" s="5">
        <v>22696</v>
      </c>
      <c r="L949" s="5">
        <v>833</v>
      </c>
      <c r="M949" s="5">
        <v>0</v>
      </c>
      <c r="N949" s="5">
        <v>0</v>
      </c>
      <c r="O949" s="2">
        <v>0</v>
      </c>
      <c r="P949" s="2">
        <v>0</v>
      </c>
      <c r="Q949" s="2">
        <v>1</v>
      </c>
      <c r="R949" s="2" t="str">
        <f t="shared" si="23"/>
        <v>&lt;font&gt;神剑出窍，斩击敌人，总共造成攻击力的227%+833&lt;font color='ff77b713'&gt;（下一级：227.4%+875）&lt;/font&gt;点法术伤害&lt;/font&gt;</v>
      </c>
    </row>
    <row r="950" spans="1:18" x14ac:dyDescent="0.15">
      <c r="A950" s="5">
        <v>10947</v>
      </c>
      <c r="B950" s="5">
        <v>12040</v>
      </c>
      <c r="C950" s="5" t="s">
        <v>44</v>
      </c>
      <c r="D950" s="5">
        <v>2</v>
      </c>
      <c r="E950" s="5">
        <v>0</v>
      </c>
      <c r="F950" s="5">
        <v>45</v>
      </c>
      <c r="G950" s="5">
        <v>11000</v>
      </c>
      <c r="H950" s="5">
        <v>5</v>
      </c>
      <c r="I950" s="5">
        <v>0</v>
      </c>
      <c r="J950" s="5" t="str">
        <f t="shared" si="22"/>
        <v>1204045</v>
      </c>
      <c r="K950" s="5">
        <v>22736</v>
      </c>
      <c r="L950" s="5">
        <v>875</v>
      </c>
      <c r="M950" s="5">
        <v>0</v>
      </c>
      <c r="N950" s="5">
        <v>0</v>
      </c>
      <c r="O950" s="2">
        <v>0</v>
      </c>
      <c r="P950" s="2">
        <v>0</v>
      </c>
      <c r="Q950" s="2">
        <v>1</v>
      </c>
      <c r="R950" s="2" t="str">
        <f t="shared" si="23"/>
        <v>&lt;font&gt;神剑出窍，斩击敌人，总共造成攻击力的227.4%+875&lt;font color='ff77b713'&gt;（下一级：227.8%+920）&lt;/font&gt;点法术伤害&lt;/font&gt;</v>
      </c>
    </row>
    <row r="951" spans="1:18" x14ac:dyDescent="0.15">
      <c r="A951" s="5">
        <v>10948</v>
      </c>
      <c r="B951" s="5">
        <v>12040</v>
      </c>
      <c r="C951" s="5" t="s">
        <v>44</v>
      </c>
      <c r="D951" s="5">
        <v>2</v>
      </c>
      <c r="E951" s="5">
        <v>0</v>
      </c>
      <c r="F951" s="5">
        <v>46</v>
      </c>
      <c r="G951" s="5">
        <v>11000</v>
      </c>
      <c r="H951" s="5">
        <v>5</v>
      </c>
      <c r="I951" s="5">
        <v>0</v>
      </c>
      <c r="J951" s="5" t="str">
        <f t="shared" si="22"/>
        <v>1204046</v>
      </c>
      <c r="K951" s="5">
        <v>22775</v>
      </c>
      <c r="L951" s="5">
        <v>920</v>
      </c>
      <c r="M951" s="5">
        <v>0</v>
      </c>
      <c r="N951" s="5">
        <v>0</v>
      </c>
      <c r="O951" s="2">
        <v>0</v>
      </c>
      <c r="P951" s="2">
        <v>0</v>
      </c>
      <c r="Q951" s="2">
        <v>1</v>
      </c>
      <c r="R951" s="2" t="str">
        <f t="shared" si="23"/>
        <v>&lt;font&gt;神剑出窍，斩击敌人，总共造成攻击力的227.8%+920&lt;font color='ff77b713'&gt;（下一级：228.2%+966）&lt;/font&gt;点法术伤害&lt;/font&gt;</v>
      </c>
    </row>
    <row r="952" spans="1:18" x14ac:dyDescent="0.15">
      <c r="A952" s="5">
        <v>10949</v>
      </c>
      <c r="B952" s="5">
        <v>12040</v>
      </c>
      <c r="C952" s="5" t="s">
        <v>44</v>
      </c>
      <c r="D952" s="5">
        <v>2</v>
      </c>
      <c r="E952" s="5">
        <v>0</v>
      </c>
      <c r="F952" s="5">
        <v>47</v>
      </c>
      <c r="G952" s="5">
        <v>11000</v>
      </c>
      <c r="H952" s="5">
        <v>5</v>
      </c>
      <c r="I952" s="5">
        <v>0</v>
      </c>
      <c r="J952" s="5" t="str">
        <f t="shared" si="22"/>
        <v>1204047</v>
      </c>
      <c r="K952" s="5">
        <v>22815</v>
      </c>
      <c r="L952" s="5">
        <v>966</v>
      </c>
      <c r="M952" s="5">
        <v>0</v>
      </c>
      <c r="N952" s="5">
        <v>0</v>
      </c>
      <c r="O952" s="2">
        <v>0</v>
      </c>
      <c r="P952" s="2">
        <v>0</v>
      </c>
      <c r="Q952" s="2">
        <v>1</v>
      </c>
      <c r="R952" s="2" t="str">
        <f t="shared" si="23"/>
        <v>&lt;font&gt;神剑出窍，斩击敌人，总共造成攻击力的228.2%+966&lt;font color='ff77b713'&gt;（下一级：228.5%+1014）&lt;/font&gt;点法术伤害&lt;/font&gt;</v>
      </c>
    </row>
    <row r="953" spans="1:18" x14ac:dyDescent="0.15">
      <c r="A953" s="5">
        <v>10950</v>
      </c>
      <c r="B953" s="5">
        <v>12040</v>
      </c>
      <c r="C953" s="5" t="s">
        <v>44</v>
      </c>
      <c r="D953" s="5">
        <v>2</v>
      </c>
      <c r="E953" s="5">
        <v>0</v>
      </c>
      <c r="F953" s="5">
        <v>48</v>
      </c>
      <c r="G953" s="5">
        <v>11000</v>
      </c>
      <c r="H953" s="5">
        <v>5</v>
      </c>
      <c r="I953" s="5">
        <v>0</v>
      </c>
      <c r="J953" s="5" t="str">
        <f t="shared" si="22"/>
        <v>1204048</v>
      </c>
      <c r="K953" s="5">
        <v>22854</v>
      </c>
      <c r="L953" s="5">
        <v>1014</v>
      </c>
      <c r="M953" s="5">
        <v>0</v>
      </c>
      <c r="N953" s="5">
        <v>0</v>
      </c>
      <c r="O953" s="2">
        <v>0</v>
      </c>
      <c r="P953" s="2">
        <v>0</v>
      </c>
      <c r="Q953" s="2">
        <v>1</v>
      </c>
      <c r="R953" s="2" t="str">
        <f t="shared" si="23"/>
        <v>&lt;font&gt;神剑出窍，斩击敌人，总共造成攻击力的228.5%+1014&lt;font color='ff77b713'&gt;（下一级：228.9%+1064）&lt;/font&gt;点法术伤害&lt;/font&gt;</v>
      </c>
    </row>
    <row r="954" spans="1:18" x14ac:dyDescent="0.15">
      <c r="A954" s="5">
        <v>10951</v>
      </c>
      <c r="B954" s="5">
        <v>12040</v>
      </c>
      <c r="C954" s="5" t="s">
        <v>44</v>
      </c>
      <c r="D954" s="5">
        <v>2</v>
      </c>
      <c r="E954" s="5">
        <v>0</v>
      </c>
      <c r="F954" s="5">
        <v>49</v>
      </c>
      <c r="G954" s="5">
        <v>11000</v>
      </c>
      <c r="H954" s="5">
        <v>5</v>
      </c>
      <c r="I954" s="5">
        <v>0</v>
      </c>
      <c r="J954" s="5" t="str">
        <f t="shared" si="22"/>
        <v>1204049</v>
      </c>
      <c r="K954" s="5">
        <v>22894</v>
      </c>
      <c r="L954" s="5">
        <v>1064</v>
      </c>
      <c r="M954" s="5">
        <v>0</v>
      </c>
      <c r="N954" s="5">
        <v>0</v>
      </c>
      <c r="O954" s="2">
        <v>0</v>
      </c>
      <c r="P954" s="2">
        <v>0</v>
      </c>
      <c r="Q954" s="2">
        <v>1</v>
      </c>
      <c r="R954" s="2" t="str">
        <f t="shared" si="23"/>
        <v>&lt;font&gt;神剑出窍，斩击敌人，总共造成攻击力的228.9%+1064&lt;font color='ff77b713'&gt;（下一级：229.3%+1116）&lt;/font&gt;点法术伤害&lt;/font&gt;</v>
      </c>
    </row>
    <row r="955" spans="1:18" x14ac:dyDescent="0.15">
      <c r="A955" s="5">
        <v>10952</v>
      </c>
      <c r="B955" s="5">
        <v>12040</v>
      </c>
      <c r="C955" s="5" t="s">
        <v>44</v>
      </c>
      <c r="D955" s="5">
        <v>2</v>
      </c>
      <c r="E955" s="5">
        <v>0</v>
      </c>
      <c r="F955" s="5">
        <v>50</v>
      </c>
      <c r="G955" s="5">
        <v>11000</v>
      </c>
      <c r="H955" s="5">
        <v>5</v>
      </c>
      <c r="I955" s="5">
        <v>0</v>
      </c>
      <c r="J955" s="5" t="str">
        <f t="shared" si="22"/>
        <v>1204050</v>
      </c>
      <c r="K955" s="5">
        <v>22933</v>
      </c>
      <c r="L955" s="5">
        <v>1116</v>
      </c>
      <c r="M955" s="5">
        <v>0</v>
      </c>
      <c r="N955" s="5">
        <v>0</v>
      </c>
      <c r="O955" s="2">
        <v>0</v>
      </c>
      <c r="P955" s="2">
        <v>0</v>
      </c>
      <c r="Q955" s="2">
        <v>1</v>
      </c>
      <c r="R955" s="2" t="str">
        <f t="shared" si="23"/>
        <v>&lt;font&gt;神剑出窍，斩击敌人，总共造成攻击力的229.3%+1116&lt;font color='ff77b713'&gt;（下一级：229.7%+1169）&lt;/font&gt;点法术伤害&lt;/font&gt;</v>
      </c>
    </row>
    <row r="956" spans="1:18" x14ac:dyDescent="0.15">
      <c r="A956" s="5">
        <v>10953</v>
      </c>
      <c r="B956" s="5">
        <v>12040</v>
      </c>
      <c r="C956" s="5" t="s">
        <v>44</v>
      </c>
      <c r="D956" s="5">
        <v>2</v>
      </c>
      <c r="E956" s="5">
        <v>0</v>
      </c>
      <c r="F956" s="5">
        <v>51</v>
      </c>
      <c r="G956" s="5">
        <v>11000</v>
      </c>
      <c r="H956" s="5">
        <v>5</v>
      </c>
      <c r="I956" s="5">
        <v>0</v>
      </c>
      <c r="J956" s="5" t="str">
        <f t="shared" si="22"/>
        <v>1204051</v>
      </c>
      <c r="K956" s="5">
        <v>22973</v>
      </c>
      <c r="L956" s="5">
        <v>1169</v>
      </c>
      <c r="M956" s="5">
        <v>0</v>
      </c>
      <c r="N956" s="5">
        <v>0</v>
      </c>
      <c r="O956" s="2">
        <v>0</v>
      </c>
      <c r="P956" s="2">
        <v>0</v>
      </c>
      <c r="Q956" s="2">
        <v>1</v>
      </c>
      <c r="R956" s="2" t="str">
        <f t="shared" si="23"/>
        <v>&lt;font&gt;神剑出窍，斩击敌人，总共造成攻击力的229.7%+1169&lt;font color='ff77b713'&gt;（下一级：230.1%+1225）&lt;/font&gt;点法术伤害&lt;/font&gt;</v>
      </c>
    </row>
    <row r="957" spans="1:18" x14ac:dyDescent="0.15">
      <c r="A957" s="5">
        <v>10954</v>
      </c>
      <c r="B957" s="5">
        <v>12040</v>
      </c>
      <c r="C957" s="5" t="s">
        <v>44</v>
      </c>
      <c r="D957" s="5">
        <v>2</v>
      </c>
      <c r="E957" s="5">
        <v>0</v>
      </c>
      <c r="F957" s="5">
        <v>52</v>
      </c>
      <c r="G957" s="5">
        <v>11000</v>
      </c>
      <c r="H957" s="5">
        <v>5</v>
      </c>
      <c r="I957" s="5">
        <v>0</v>
      </c>
      <c r="J957" s="5" t="str">
        <f t="shared" si="22"/>
        <v>1204052</v>
      </c>
      <c r="K957" s="5">
        <v>23012</v>
      </c>
      <c r="L957" s="5">
        <v>1225</v>
      </c>
      <c r="M957" s="5">
        <v>0</v>
      </c>
      <c r="N957" s="5">
        <v>0</v>
      </c>
      <c r="O957" s="2">
        <v>0</v>
      </c>
      <c r="P957" s="2">
        <v>0</v>
      </c>
      <c r="Q957" s="2">
        <v>1</v>
      </c>
      <c r="R957" s="2" t="str">
        <f t="shared" si="23"/>
        <v>&lt;font&gt;神剑出窍，斩击敌人，总共造成攻击力的230.1%+1225&lt;font color='ff77b713'&gt;（下一级：230.5%+1282）&lt;/font&gt;点法术伤害&lt;/font&gt;</v>
      </c>
    </row>
    <row r="958" spans="1:18" x14ac:dyDescent="0.15">
      <c r="A958" s="5">
        <v>10955</v>
      </c>
      <c r="B958" s="5">
        <v>12040</v>
      </c>
      <c r="C958" s="5" t="s">
        <v>44</v>
      </c>
      <c r="D958" s="5">
        <v>2</v>
      </c>
      <c r="E958" s="5">
        <v>0</v>
      </c>
      <c r="F958" s="5">
        <v>53</v>
      </c>
      <c r="G958" s="5">
        <v>11000</v>
      </c>
      <c r="H958" s="5">
        <v>5</v>
      </c>
      <c r="I958" s="5">
        <v>0</v>
      </c>
      <c r="J958" s="5" t="str">
        <f t="shared" si="22"/>
        <v>1204053</v>
      </c>
      <c r="K958" s="5">
        <v>23052</v>
      </c>
      <c r="L958" s="5">
        <v>1282</v>
      </c>
      <c r="M958" s="5">
        <v>0</v>
      </c>
      <c r="N958" s="5">
        <v>0</v>
      </c>
      <c r="O958" s="2">
        <v>0</v>
      </c>
      <c r="P958" s="2">
        <v>0</v>
      </c>
      <c r="Q958" s="2">
        <v>1</v>
      </c>
      <c r="R958" s="2" t="str">
        <f t="shared" si="23"/>
        <v>&lt;font&gt;神剑出窍，斩击敌人，总共造成攻击力的230.5%+1282&lt;font color='ff77b713'&gt;（下一级：230.9%+1342）&lt;/font&gt;点法术伤害&lt;/font&gt;</v>
      </c>
    </row>
    <row r="959" spans="1:18" x14ac:dyDescent="0.15">
      <c r="A959" s="5">
        <v>10956</v>
      </c>
      <c r="B959" s="5">
        <v>12040</v>
      </c>
      <c r="C959" s="5" t="s">
        <v>44</v>
      </c>
      <c r="D959" s="5">
        <v>2</v>
      </c>
      <c r="E959" s="5">
        <v>0</v>
      </c>
      <c r="F959" s="5">
        <v>54</v>
      </c>
      <c r="G959" s="5">
        <v>11000</v>
      </c>
      <c r="H959" s="5">
        <v>5</v>
      </c>
      <c r="I959" s="5">
        <v>0</v>
      </c>
      <c r="J959" s="5" t="str">
        <f t="shared" si="22"/>
        <v>1204054</v>
      </c>
      <c r="K959" s="5">
        <v>23091</v>
      </c>
      <c r="L959" s="5">
        <v>1342</v>
      </c>
      <c r="M959" s="5">
        <v>0</v>
      </c>
      <c r="N959" s="5">
        <v>0</v>
      </c>
      <c r="O959" s="2">
        <v>0</v>
      </c>
      <c r="P959" s="2">
        <v>0</v>
      </c>
      <c r="Q959" s="2">
        <v>1</v>
      </c>
      <c r="R959" s="2" t="str">
        <f t="shared" si="23"/>
        <v>&lt;font&gt;神剑出窍，斩击敌人，总共造成攻击力的230.9%+1342&lt;font color='ff77b713'&gt;（下一级：231.3%+1403）&lt;/font&gt;点法术伤害&lt;/font&gt;</v>
      </c>
    </row>
    <row r="960" spans="1:18" x14ac:dyDescent="0.15">
      <c r="A960" s="5">
        <v>10957</v>
      </c>
      <c r="B960" s="5">
        <v>12040</v>
      </c>
      <c r="C960" s="5" t="s">
        <v>44</v>
      </c>
      <c r="D960" s="5">
        <v>2</v>
      </c>
      <c r="E960" s="5">
        <v>0</v>
      </c>
      <c r="F960" s="5">
        <v>55</v>
      </c>
      <c r="G960" s="5">
        <v>11000</v>
      </c>
      <c r="H960" s="5">
        <v>5</v>
      </c>
      <c r="I960" s="5">
        <v>0</v>
      </c>
      <c r="J960" s="5" t="str">
        <f t="shared" si="22"/>
        <v>1204055</v>
      </c>
      <c r="K960" s="5">
        <v>23131</v>
      </c>
      <c r="L960" s="5">
        <v>1403</v>
      </c>
      <c r="M960" s="5">
        <v>0</v>
      </c>
      <c r="N960" s="5">
        <v>0</v>
      </c>
      <c r="O960" s="2">
        <v>0</v>
      </c>
      <c r="P960" s="2">
        <v>0</v>
      </c>
      <c r="Q960" s="2">
        <v>1</v>
      </c>
      <c r="R960" s="2" t="str">
        <f t="shared" si="23"/>
        <v>&lt;font&gt;神剑出窍，斩击敌人，总共造成攻击力的231.3%+1403&lt;font color='ff77b713'&gt;（下一级：231.7%+1467）&lt;/font&gt;点法术伤害&lt;/font&gt;</v>
      </c>
    </row>
    <row r="961" spans="1:18" x14ac:dyDescent="0.15">
      <c r="A961" s="5">
        <v>10958</v>
      </c>
      <c r="B961" s="5">
        <v>12040</v>
      </c>
      <c r="C961" s="5" t="s">
        <v>44</v>
      </c>
      <c r="D961" s="5">
        <v>2</v>
      </c>
      <c r="E961" s="5">
        <v>0</v>
      </c>
      <c r="F961" s="5">
        <v>56</v>
      </c>
      <c r="G961" s="5">
        <v>11000</v>
      </c>
      <c r="H961" s="5">
        <v>5</v>
      </c>
      <c r="I961" s="5">
        <v>0</v>
      </c>
      <c r="J961" s="5" t="str">
        <f t="shared" si="22"/>
        <v>1204056</v>
      </c>
      <c r="K961" s="5">
        <v>23170</v>
      </c>
      <c r="L961" s="5">
        <v>1467</v>
      </c>
      <c r="M961" s="5">
        <v>0</v>
      </c>
      <c r="N961" s="5">
        <v>0</v>
      </c>
      <c r="O961" s="2">
        <v>0</v>
      </c>
      <c r="P961" s="2">
        <v>0</v>
      </c>
      <c r="Q961" s="2">
        <v>1</v>
      </c>
      <c r="R961" s="2" t="str">
        <f t="shared" si="23"/>
        <v>&lt;font&gt;神剑出窍，斩击敌人，总共造成攻击力的231.7%+1467&lt;font color='ff77b713'&gt;（下一级：232.1%+1533）&lt;/font&gt;点法术伤害&lt;/font&gt;</v>
      </c>
    </row>
    <row r="962" spans="1:18" x14ac:dyDescent="0.15">
      <c r="A962" s="5">
        <v>10959</v>
      </c>
      <c r="B962" s="5">
        <v>12040</v>
      </c>
      <c r="C962" s="5" t="s">
        <v>44</v>
      </c>
      <c r="D962" s="5">
        <v>2</v>
      </c>
      <c r="E962" s="5">
        <v>0</v>
      </c>
      <c r="F962" s="5">
        <v>57</v>
      </c>
      <c r="G962" s="5">
        <v>11000</v>
      </c>
      <c r="H962" s="5">
        <v>5</v>
      </c>
      <c r="I962" s="5">
        <v>0</v>
      </c>
      <c r="J962" s="5" t="str">
        <f t="shared" si="22"/>
        <v>1204057</v>
      </c>
      <c r="K962" s="5">
        <v>23209</v>
      </c>
      <c r="L962" s="5">
        <v>1533</v>
      </c>
      <c r="M962" s="5">
        <v>0</v>
      </c>
      <c r="N962" s="5">
        <v>0</v>
      </c>
      <c r="O962" s="2">
        <v>0</v>
      </c>
      <c r="P962" s="2">
        <v>0</v>
      </c>
      <c r="Q962" s="2">
        <v>1</v>
      </c>
      <c r="R962" s="2" t="str">
        <f t="shared" si="23"/>
        <v>&lt;font&gt;神剑出窍，斩击敌人，总共造成攻击力的232.1%+1533&lt;font color='ff77b713'&gt;（下一级：232.5%+1601）&lt;/font&gt;点法术伤害&lt;/font&gt;</v>
      </c>
    </row>
    <row r="963" spans="1:18" x14ac:dyDescent="0.15">
      <c r="A963" s="5">
        <v>10960</v>
      </c>
      <c r="B963" s="5">
        <v>12040</v>
      </c>
      <c r="C963" s="5" t="s">
        <v>44</v>
      </c>
      <c r="D963" s="5">
        <v>2</v>
      </c>
      <c r="E963" s="5">
        <v>0</v>
      </c>
      <c r="F963" s="5">
        <v>58</v>
      </c>
      <c r="G963" s="5">
        <v>11000</v>
      </c>
      <c r="H963" s="5">
        <v>5</v>
      </c>
      <c r="I963" s="5">
        <v>0</v>
      </c>
      <c r="J963" s="5" t="str">
        <f t="shared" si="22"/>
        <v>1204058</v>
      </c>
      <c r="K963" s="5">
        <v>23249</v>
      </c>
      <c r="L963" s="5">
        <v>1601</v>
      </c>
      <c r="M963" s="5">
        <v>0</v>
      </c>
      <c r="N963" s="5">
        <v>0</v>
      </c>
      <c r="O963" s="2">
        <v>0</v>
      </c>
      <c r="P963" s="2">
        <v>0</v>
      </c>
      <c r="Q963" s="2">
        <v>1</v>
      </c>
      <c r="R963" s="2" t="str">
        <f t="shared" si="23"/>
        <v>&lt;font&gt;神剑出窍，斩击敌人，总共造成攻击力的232.5%+1601&lt;font color='ff77b713'&gt;（下一级：232.9%+1671）&lt;/font&gt;点法术伤害&lt;/font&gt;</v>
      </c>
    </row>
    <row r="964" spans="1:18" x14ac:dyDescent="0.15">
      <c r="A964" s="5">
        <v>10961</v>
      </c>
      <c r="B964" s="5">
        <v>12040</v>
      </c>
      <c r="C964" s="5" t="s">
        <v>44</v>
      </c>
      <c r="D964" s="5">
        <v>2</v>
      </c>
      <c r="E964" s="5">
        <v>0</v>
      </c>
      <c r="F964" s="5">
        <v>59</v>
      </c>
      <c r="G964" s="5">
        <v>11000</v>
      </c>
      <c r="H964" s="5">
        <v>5</v>
      </c>
      <c r="I964" s="5">
        <v>0</v>
      </c>
      <c r="J964" s="5" t="str">
        <f t="shared" si="22"/>
        <v>1204059</v>
      </c>
      <c r="K964" s="5">
        <v>23288</v>
      </c>
      <c r="L964" s="5">
        <v>1671</v>
      </c>
      <c r="M964" s="5">
        <v>0</v>
      </c>
      <c r="N964" s="5">
        <v>0</v>
      </c>
      <c r="O964" s="2">
        <v>0</v>
      </c>
      <c r="P964" s="2">
        <v>0</v>
      </c>
      <c r="Q964" s="2">
        <v>1</v>
      </c>
      <c r="R964" s="2" t="str">
        <f t="shared" si="23"/>
        <v>&lt;font&gt;神剑出窍，斩击敌人，总共造成攻击力的232.9%+1671&lt;font color='ff77b713'&gt;（下一级：233.3%+1744）&lt;/font&gt;点法术伤害&lt;/font&gt;</v>
      </c>
    </row>
    <row r="965" spans="1:18" x14ac:dyDescent="0.15">
      <c r="A965" s="5">
        <v>10962</v>
      </c>
      <c r="B965" s="5">
        <v>12040</v>
      </c>
      <c r="C965" s="5" t="s">
        <v>44</v>
      </c>
      <c r="D965" s="5">
        <v>2</v>
      </c>
      <c r="E965" s="5">
        <v>0</v>
      </c>
      <c r="F965" s="5">
        <v>60</v>
      </c>
      <c r="G965" s="5">
        <v>11000</v>
      </c>
      <c r="H965" s="5">
        <v>5</v>
      </c>
      <c r="I965" s="5">
        <v>0</v>
      </c>
      <c r="J965" s="5" t="str">
        <f t="shared" ref="J965:J1028" si="24">B965&amp;F965</f>
        <v>1204060</v>
      </c>
      <c r="K965" s="5">
        <v>23328</v>
      </c>
      <c r="L965" s="5">
        <v>1744</v>
      </c>
      <c r="M965" s="5">
        <v>0</v>
      </c>
      <c r="N965" s="5">
        <v>0</v>
      </c>
      <c r="O965" s="2">
        <v>0</v>
      </c>
      <c r="P965" s="2">
        <v>0</v>
      </c>
      <c r="Q965" s="2">
        <v>1</v>
      </c>
      <c r="R965" s="2" t="str">
        <f t="shared" si="23"/>
        <v>&lt;font&gt;神剑出窍，斩击敌人，总共造成攻击力的233.3%+1744&lt;font color='ff77b713'&gt;（下一级：233.7%+1819）&lt;/font&gt;点法术伤害&lt;/font&gt;</v>
      </c>
    </row>
    <row r="966" spans="1:18" x14ac:dyDescent="0.15">
      <c r="A966" s="5">
        <v>10963</v>
      </c>
      <c r="B966" s="5">
        <v>12040</v>
      </c>
      <c r="C966" s="5" t="s">
        <v>44</v>
      </c>
      <c r="D966" s="5">
        <v>2</v>
      </c>
      <c r="E966" s="5">
        <v>0</v>
      </c>
      <c r="F966" s="5">
        <v>61</v>
      </c>
      <c r="G966" s="5">
        <v>11000</v>
      </c>
      <c r="H966" s="5">
        <v>5</v>
      </c>
      <c r="I966" s="5">
        <v>0</v>
      </c>
      <c r="J966" s="5" t="str">
        <f t="shared" si="24"/>
        <v>1204061</v>
      </c>
      <c r="K966" s="5">
        <v>23367</v>
      </c>
      <c r="L966" s="5">
        <v>1819</v>
      </c>
      <c r="M966" s="5">
        <v>0</v>
      </c>
      <c r="N966" s="5">
        <v>0</v>
      </c>
      <c r="O966" s="2">
        <v>0</v>
      </c>
      <c r="P966" s="2">
        <v>0</v>
      </c>
      <c r="Q966" s="2">
        <v>1</v>
      </c>
      <c r="R966" s="2" t="str">
        <f t="shared" si="23"/>
        <v>&lt;font&gt;神剑出窍，斩击敌人，总共造成攻击力的233.7%+1819&lt;font color='ff77b713'&gt;（下一级：234.1%+1897）&lt;/font&gt;点法术伤害&lt;/font&gt;</v>
      </c>
    </row>
    <row r="967" spans="1:18" x14ac:dyDescent="0.15">
      <c r="A967" s="5">
        <v>10964</v>
      </c>
      <c r="B967" s="5">
        <v>12040</v>
      </c>
      <c r="C967" s="5" t="s">
        <v>44</v>
      </c>
      <c r="D967" s="5">
        <v>2</v>
      </c>
      <c r="E967" s="5">
        <v>0</v>
      </c>
      <c r="F967" s="5">
        <v>62</v>
      </c>
      <c r="G967" s="5">
        <v>11000</v>
      </c>
      <c r="H967" s="5">
        <v>5</v>
      </c>
      <c r="I967" s="5">
        <v>0</v>
      </c>
      <c r="J967" s="5" t="str">
        <f t="shared" si="24"/>
        <v>1204062</v>
      </c>
      <c r="K967" s="5">
        <v>23407</v>
      </c>
      <c r="L967" s="5">
        <v>1897</v>
      </c>
      <c r="M967" s="5">
        <v>0</v>
      </c>
      <c r="N967" s="5">
        <v>0</v>
      </c>
      <c r="O967" s="2">
        <v>0</v>
      </c>
      <c r="P967" s="2">
        <v>0</v>
      </c>
      <c r="Q967" s="2">
        <v>1</v>
      </c>
      <c r="R967" s="2" t="str">
        <f t="shared" si="23"/>
        <v>&lt;font&gt;神剑出窍，斩击敌人，总共造成攻击力的234.1%+1897&lt;font color='ff77b713'&gt;（下一级：234.5%+1977）&lt;/font&gt;点法术伤害&lt;/font&gt;</v>
      </c>
    </row>
    <row r="968" spans="1:18" x14ac:dyDescent="0.15">
      <c r="A968" s="5">
        <v>10965</v>
      </c>
      <c r="B968" s="5">
        <v>12040</v>
      </c>
      <c r="C968" s="5" t="s">
        <v>44</v>
      </c>
      <c r="D968" s="5">
        <v>2</v>
      </c>
      <c r="E968" s="5">
        <v>0</v>
      </c>
      <c r="F968" s="5">
        <v>63</v>
      </c>
      <c r="G968" s="5">
        <v>11000</v>
      </c>
      <c r="H968" s="5">
        <v>5</v>
      </c>
      <c r="I968" s="5">
        <v>0</v>
      </c>
      <c r="J968" s="5" t="str">
        <f t="shared" si="24"/>
        <v>1204063</v>
      </c>
      <c r="K968" s="5">
        <v>23446</v>
      </c>
      <c r="L968" s="5">
        <v>1977</v>
      </c>
      <c r="M968" s="5">
        <v>0</v>
      </c>
      <c r="N968" s="5">
        <v>0</v>
      </c>
      <c r="O968" s="2">
        <v>0</v>
      </c>
      <c r="P968" s="2">
        <v>0</v>
      </c>
      <c r="Q968" s="2">
        <v>1</v>
      </c>
      <c r="R968" s="2" t="str">
        <f t="shared" si="23"/>
        <v>&lt;font&gt;神剑出窍，斩击敌人，总共造成攻击力的234.5%+1977&lt;font color='ff77b713'&gt;（下一级：234.9%+2059）&lt;/font&gt;点法术伤害&lt;/font&gt;</v>
      </c>
    </row>
    <row r="969" spans="1:18" x14ac:dyDescent="0.15">
      <c r="A969" s="5">
        <v>10966</v>
      </c>
      <c r="B969" s="5">
        <v>12040</v>
      </c>
      <c r="C969" s="5" t="s">
        <v>44</v>
      </c>
      <c r="D969" s="5">
        <v>2</v>
      </c>
      <c r="E969" s="5">
        <v>0</v>
      </c>
      <c r="F969" s="5">
        <v>64</v>
      </c>
      <c r="G969" s="5">
        <v>11000</v>
      </c>
      <c r="H969" s="5">
        <v>5</v>
      </c>
      <c r="I969" s="5">
        <v>0</v>
      </c>
      <c r="J969" s="5" t="str">
        <f t="shared" si="24"/>
        <v>1204064</v>
      </c>
      <c r="K969" s="5">
        <v>23486</v>
      </c>
      <c r="L969" s="5">
        <v>2059</v>
      </c>
      <c r="M969" s="5">
        <v>0</v>
      </c>
      <c r="N969" s="5">
        <v>0</v>
      </c>
      <c r="O969" s="2">
        <v>0</v>
      </c>
      <c r="P969" s="2">
        <v>0</v>
      </c>
      <c r="Q969" s="2">
        <v>1</v>
      </c>
      <c r="R969" s="2" t="str">
        <f t="shared" si="23"/>
        <v>&lt;font&gt;神剑出窍，斩击敌人，总共造成攻击力的234.9%+2059&lt;font color='ff77b713'&gt;（下一级：235.3%+2145）&lt;/font&gt;点法术伤害&lt;/font&gt;</v>
      </c>
    </row>
    <row r="970" spans="1:18" x14ac:dyDescent="0.15">
      <c r="A970" s="5">
        <v>10967</v>
      </c>
      <c r="B970" s="5">
        <v>12040</v>
      </c>
      <c r="C970" s="5" t="s">
        <v>44</v>
      </c>
      <c r="D970" s="5">
        <v>2</v>
      </c>
      <c r="E970" s="5">
        <v>0</v>
      </c>
      <c r="F970" s="5">
        <v>65</v>
      </c>
      <c r="G970" s="5">
        <v>11000</v>
      </c>
      <c r="H970" s="5">
        <v>5</v>
      </c>
      <c r="I970" s="5">
        <v>0</v>
      </c>
      <c r="J970" s="5" t="str">
        <f t="shared" si="24"/>
        <v>1204065</v>
      </c>
      <c r="K970" s="5">
        <v>23525</v>
      </c>
      <c r="L970" s="5">
        <v>2145</v>
      </c>
      <c r="M970" s="5">
        <v>0</v>
      </c>
      <c r="N970" s="5">
        <v>0</v>
      </c>
      <c r="O970" s="2">
        <v>0</v>
      </c>
      <c r="P970" s="2">
        <v>0</v>
      </c>
      <c r="Q970" s="2">
        <v>1</v>
      </c>
      <c r="R970" s="2" t="str">
        <f t="shared" si="23"/>
        <v>&lt;font&gt;神剑出窍，斩击敌人，总共造成攻击力的235.3%+2145&lt;font color='ff77b713'&gt;（下一级：235.7%+2232）&lt;/font&gt;点法术伤害&lt;/font&gt;</v>
      </c>
    </row>
    <row r="971" spans="1:18" x14ac:dyDescent="0.15">
      <c r="A971" s="5">
        <v>10968</v>
      </c>
      <c r="B971" s="5">
        <v>12040</v>
      </c>
      <c r="C971" s="5" t="s">
        <v>44</v>
      </c>
      <c r="D971" s="5">
        <v>2</v>
      </c>
      <c r="E971" s="5">
        <v>0</v>
      </c>
      <c r="F971" s="5">
        <v>66</v>
      </c>
      <c r="G971" s="5">
        <v>11000</v>
      </c>
      <c r="H971" s="5">
        <v>5</v>
      </c>
      <c r="I971" s="5">
        <v>0</v>
      </c>
      <c r="J971" s="5" t="str">
        <f t="shared" si="24"/>
        <v>1204066</v>
      </c>
      <c r="K971" s="5">
        <v>23565</v>
      </c>
      <c r="L971" s="5">
        <v>2232</v>
      </c>
      <c r="M971" s="5">
        <v>0</v>
      </c>
      <c r="N971" s="5">
        <v>0</v>
      </c>
      <c r="O971" s="2">
        <v>0</v>
      </c>
      <c r="P971" s="2">
        <v>0</v>
      </c>
      <c r="Q971" s="2">
        <v>1</v>
      </c>
      <c r="R971" s="2" t="str">
        <f t="shared" ref="R971:R1004" si="25">"&lt;font&gt;神剑出窍，斩击敌人，总共造成攻击力的"&amp;ROUND(K971/100,1)*Q971&amp;"%+"&amp;L971*Q971&amp;"&lt;font color='ff77b713'&gt;（下一级："&amp;ROUND(K972/100,1)*Q972&amp;"%+"&amp;L972*Q972&amp;"）&lt;/font&gt;点法术伤害&lt;/font&gt;"</f>
        <v>&lt;font&gt;神剑出窍，斩击敌人，总共造成攻击力的235.7%+2232&lt;font color='ff77b713'&gt;（下一级：236%+2323）&lt;/font&gt;点法术伤害&lt;/font&gt;</v>
      </c>
    </row>
    <row r="972" spans="1:18" x14ac:dyDescent="0.15">
      <c r="A972" s="5">
        <v>10969</v>
      </c>
      <c r="B972" s="5">
        <v>12040</v>
      </c>
      <c r="C972" s="5" t="s">
        <v>44</v>
      </c>
      <c r="D972" s="5">
        <v>2</v>
      </c>
      <c r="E972" s="5">
        <v>0</v>
      </c>
      <c r="F972" s="5">
        <v>67</v>
      </c>
      <c r="G972" s="5">
        <v>11000</v>
      </c>
      <c r="H972" s="5">
        <v>5</v>
      </c>
      <c r="I972" s="5">
        <v>0</v>
      </c>
      <c r="J972" s="5" t="str">
        <f t="shared" si="24"/>
        <v>1204067</v>
      </c>
      <c r="K972" s="5">
        <v>23604</v>
      </c>
      <c r="L972" s="5">
        <v>2323</v>
      </c>
      <c r="M972" s="5">
        <v>0</v>
      </c>
      <c r="N972" s="5">
        <v>0</v>
      </c>
      <c r="O972" s="2">
        <v>0</v>
      </c>
      <c r="P972" s="2">
        <v>0</v>
      </c>
      <c r="Q972" s="2">
        <v>1</v>
      </c>
      <c r="R972" s="2" t="str">
        <f t="shared" si="25"/>
        <v>&lt;font&gt;神剑出窍，斩击敌人，总共造成攻击力的236%+2323&lt;font color='ff77b713'&gt;（下一级：236.4%+2417）&lt;/font&gt;点法术伤害&lt;/font&gt;</v>
      </c>
    </row>
    <row r="973" spans="1:18" x14ac:dyDescent="0.15">
      <c r="A973" s="5">
        <v>10970</v>
      </c>
      <c r="B973" s="5">
        <v>12040</v>
      </c>
      <c r="C973" s="5" t="s">
        <v>44</v>
      </c>
      <c r="D973" s="5">
        <v>2</v>
      </c>
      <c r="E973" s="5">
        <v>0</v>
      </c>
      <c r="F973" s="5">
        <v>68</v>
      </c>
      <c r="G973" s="5">
        <v>11000</v>
      </c>
      <c r="H973" s="5">
        <v>5</v>
      </c>
      <c r="I973" s="5">
        <v>0</v>
      </c>
      <c r="J973" s="5" t="str">
        <f t="shared" si="24"/>
        <v>1204068</v>
      </c>
      <c r="K973" s="5">
        <v>23644</v>
      </c>
      <c r="L973" s="5">
        <v>2417</v>
      </c>
      <c r="M973" s="5">
        <v>0</v>
      </c>
      <c r="N973" s="5">
        <v>0</v>
      </c>
      <c r="O973" s="2">
        <v>0</v>
      </c>
      <c r="P973" s="2">
        <v>0</v>
      </c>
      <c r="Q973" s="2">
        <v>1</v>
      </c>
      <c r="R973" s="2" t="str">
        <f t="shared" si="25"/>
        <v>&lt;font&gt;神剑出窍，斩击敌人，总共造成攻击力的236.4%+2417&lt;font color='ff77b713'&gt;（下一级：236.8%+2513）&lt;/font&gt;点法术伤害&lt;/font&gt;</v>
      </c>
    </row>
    <row r="974" spans="1:18" x14ac:dyDescent="0.15">
      <c r="A974" s="5">
        <v>10971</v>
      </c>
      <c r="B974" s="5">
        <v>12040</v>
      </c>
      <c r="C974" s="5" t="s">
        <v>44</v>
      </c>
      <c r="D974" s="5">
        <v>2</v>
      </c>
      <c r="E974" s="5">
        <v>0</v>
      </c>
      <c r="F974" s="5">
        <v>69</v>
      </c>
      <c r="G974" s="5">
        <v>11000</v>
      </c>
      <c r="H974" s="5">
        <v>5</v>
      </c>
      <c r="I974" s="5">
        <v>0</v>
      </c>
      <c r="J974" s="5" t="str">
        <f t="shared" si="24"/>
        <v>1204069</v>
      </c>
      <c r="K974" s="5">
        <v>23683</v>
      </c>
      <c r="L974" s="5">
        <v>2513</v>
      </c>
      <c r="M974" s="5">
        <v>0</v>
      </c>
      <c r="N974" s="5">
        <v>0</v>
      </c>
      <c r="O974" s="2">
        <v>0</v>
      </c>
      <c r="P974" s="2">
        <v>0</v>
      </c>
      <c r="Q974" s="2">
        <v>1</v>
      </c>
      <c r="R974" s="2" t="str">
        <f t="shared" si="25"/>
        <v>&lt;font&gt;神剑出窍，斩击敌人，总共造成攻击力的236.8%+2513&lt;font color='ff77b713'&gt;（下一级：237.2%+2612）&lt;/font&gt;点法术伤害&lt;/font&gt;</v>
      </c>
    </row>
    <row r="975" spans="1:18" x14ac:dyDescent="0.15">
      <c r="A975" s="5">
        <v>10972</v>
      </c>
      <c r="B975" s="5">
        <v>12040</v>
      </c>
      <c r="C975" s="5" t="s">
        <v>44</v>
      </c>
      <c r="D975" s="5">
        <v>2</v>
      </c>
      <c r="E975" s="5">
        <v>0</v>
      </c>
      <c r="F975" s="5">
        <v>70</v>
      </c>
      <c r="G975" s="5">
        <v>11000</v>
      </c>
      <c r="H975" s="5">
        <v>5</v>
      </c>
      <c r="I975" s="5">
        <v>0</v>
      </c>
      <c r="J975" s="5" t="str">
        <f t="shared" si="24"/>
        <v>1204070</v>
      </c>
      <c r="K975" s="5">
        <v>23722</v>
      </c>
      <c r="L975" s="5">
        <v>2612</v>
      </c>
      <c r="M975" s="5">
        <v>0</v>
      </c>
      <c r="N975" s="5">
        <v>0</v>
      </c>
      <c r="O975" s="2">
        <v>0</v>
      </c>
      <c r="P975" s="2">
        <v>0</v>
      </c>
      <c r="Q975" s="2">
        <v>1</v>
      </c>
      <c r="R975" s="2" t="str">
        <f t="shared" si="25"/>
        <v>&lt;font&gt;神剑出窍，斩击敌人，总共造成攻击力的237.2%+2612&lt;font color='ff77b713'&gt;（下一级：237.6%+2714）&lt;/font&gt;点法术伤害&lt;/font&gt;</v>
      </c>
    </row>
    <row r="976" spans="1:18" x14ac:dyDescent="0.15">
      <c r="A976" s="5">
        <v>10973</v>
      </c>
      <c r="B976" s="5">
        <v>12040</v>
      </c>
      <c r="C976" s="5" t="s">
        <v>44</v>
      </c>
      <c r="D976" s="5">
        <v>2</v>
      </c>
      <c r="E976" s="5">
        <v>0</v>
      </c>
      <c r="F976" s="5">
        <v>71</v>
      </c>
      <c r="G976" s="5">
        <v>11000</v>
      </c>
      <c r="H976" s="5">
        <v>5</v>
      </c>
      <c r="I976" s="5">
        <v>0</v>
      </c>
      <c r="J976" s="5" t="str">
        <f t="shared" si="24"/>
        <v>1204071</v>
      </c>
      <c r="K976" s="5">
        <v>23762</v>
      </c>
      <c r="L976" s="5">
        <v>2714</v>
      </c>
      <c r="M976" s="5">
        <v>0</v>
      </c>
      <c r="N976" s="5">
        <v>0</v>
      </c>
      <c r="O976" s="2">
        <v>0</v>
      </c>
      <c r="P976" s="2">
        <v>0</v>
      </c>
      <c r="Q976" s="2">
        <v>1</v>
      </c>
      <c r="R976" s="2" t="str">
        <f t="shared" si="25"/>
        <v>&lt;font&gt;神剑出窍，斩击敌人，总共造成攻击力的237.6%+2714&lt;font color='ff77b713'&gt;（下一级：238%+2819）&lt;/font&gt;点法术伤害&lt;/font&gt;</v>
      </c>
    </row>
    <row r="977" spans="1:18" x14ac:dyDescent="0.15">
      <c r="A977" s="5">
        <v>10974</v>
      </c>
      <c r="B977" s="5">
        <v>12040</v>
      </c>
      <c r="C977" s="5" t="s">
        <v>44</v>
      </c>
      <c r="D977" s="5">
        <v>2</v>
      </c>
      <c r="E977" s="5">
        <v>0</v>
      </c>
      <c r="F977" s="5">
        <v>72</v>
      </c>
      <c r="G977" s="5">
        <v>11000</v>
      </c>
      <c r="H977" s="5">
        <v>5</v>
      </c>
      <c r="I977" s="5">
        <v>0</v>
      </c>
      <c r="J977" s="5" t="str">
        <f t="shared" si="24"/>
        <v>1204072</v>
      </c>
      <c r="K977" s="5">
        <v>23801</v>
      </c>
      <c r="L977" s="5">
        <v>2819</v>
      </c>
      <c r="M977" s="5">
        <v>0</v>
      </c>
      <c r="N977" s="5">
        <v>0</v>
      </c>
      <c r="O977" s="2">
        <v>0</v>
      </c>
      <c r="P977" s="2">
        <v>0</v>
      </c>
      <c r="Q977" s="2">
        <v>1</v>
      </c>
      <c r="R977" s="2" t="str">
        <f t="shared" si="25"/>
        <v>&lt;font&gt;神剑出窍，斩击敌人，总共造成攻击力的238%+2819&lt;font color='ff77b713'&gt;（下一级：238.4%+2928）&lt;/font&gt;点法术伤害&lt;/font&gt;</v>
      </c>
    </row>
    <row r="978" spans="1:18" x14ac:dyDescent="0.15">
      <c r="A978" s="5">
        <v>10975</v>
      </c>
      <c r="B978" s="5">
        <v>12040</v>
      </c>
      <c r="C978" s="5" t="s">
        <v>44</v>
      </c>
      <c r="D978" s="5">
        <v>2</v>
      </c>
      <c r="E978" s="5">
        <v>0</v>
      </c>
      <c r="F978" s="5">
        <v>73</v>
      </c>
      <c r="G978" s="5">
        <v>11000</v>
      </c>
      <c r="H978" s="5">
        <v>5</v>
      </c>
      <c r="I978" s="5">
        <v>0</v>
      </c>
      <c r="J978" s="5" t="str">
        <f t="shared" si="24"/>
        <v>1204073</v>
      </c>
      <c r="K978" s="5">
        <v>23841</v>
      </c>
      <c r="L978" s="5">
        <v>2928</v>
      </c>
      <c r="M978" s="5">
        <v>0</v>
      </c>
      <c r="N978" s="5">
        <v>0</v>
      </c>
      <c r="O978" s="2">
        <v>0</v>
      </c>
      <c r="P978" s="2">
        <v>0</v>
      </c>
      <c r="Q978" s="2">
        <v>1</v>
      </c>
      <c r="R978" s="2" t="str">
        <f t="shared" si="25"/>
        <v>&lt;font&gt;神剑出窍，斩击敌人，总共造成攻击力的238.4%+2928&lt;font color='ff77b713'&gt;（下一级：238.8%+3039）&lt;/font&gt;点法术伤害&lt;/font&gt;</v>
      </c>
    </row>
    <row r="979" spans="1:18" x14ac:dyDescent="0.15">
      <c r="A979" s="5">
        <v>10976</v>
      </c>
      <c r="B979" s="5">
        <v>12040</v>
      </c>
      <c r="C979" s="5" t="s">
        <v>44</v>
      </c>
      <c r="D979" s="5">
        <v>2</v>
      </c>
      <c r="E979" s="5">
        <v>0</v>
      </c>
      <c r="F979" s="5">
        <v>74</v>
      </c>
      <c r="G979" s="5">
        <v>11000</v>
      </c>
      <c r="H979" s="5">
        <v>5</v>
      </c>
      <c r="I979" s="5">
        <v>0</v>
      </c>
      <c r="J979" s="5" t="str">
        <f t="shared" si="24"/>
        <v>1204074</v>
      </c>
      <c r="K979" s="5">
        <v>23880</v>
      </c>
      <c r="L979" s="5">
        <v>3039</v>
      </c>
      <c r="M979" s="5">
        <v>0</v>
      </c>
      <c r="N979" s="5">
        <v>0</v>
      </c>
      <c r="O979" s="2">
        <v>0</v>
      </c>
      <c r="P979" s="2">
        <v>0</v>
      </c>
      <c r="Q979" s="2">
        <v>1</v>
      </c>
      <c r="R979" s="2" t="str">
        <f t="shared" si="25"/>
        <v>&lt;font&gt;神剑出窍，斩击敌人，总共造成攻击力的238.8%+3039&lt;font color='ff77b713'&gt;（下一级：239.2%+3154）&lt;/font&gt;点法术伤害&lt;/font&gt;</v>
      </c>
    </row>
    <row r="980" spans="1:18" x14ac:dyDescent="0.15">
      <c r="A980" s="5">
        <v>10977</v>
      </c>
      <c r="B980" s="5">
        <v>12040</v>
      </c>
      <c r="C980" s="5" t="s">
        <v>44</v>
      </c>
      <c r="D980" s="5">
        <v>2</v>
      </c>
      <c r="E980" s="5">
        <v>0</v>
      </c>
      <c r="F980" s="5">
        <v>75</v>
      </c>
      <c r="G980" s="5">
        <v>11000</v>
      </c>
      <c r="H980" s="5">
        <v>5</v>
      </c>
      <c r="I980" s="5">
        <v>0</v>
      </c>
      <c r="J980" s="5" t="str">
        <f t="shared" si="24"/>
        <v>1204075</v>
      </c>
      <c r="K980" s="5">
        <v>23920</v>
      </c>
      <c r="L980" s="5">
        <v>3154</v>
      </c>
      <c r="M980" s="5">
        <v>0</v>
      </c>
      <c r="N980" s="5">
        <v>0</v>
      </c>
      <c r="O980" s="2">
        <v>0</v>
      </c>
      <c r="P980" s="2">
        <v>0</v>
      </c>
      <c r="Q980" s="2">
        <v>1</v>
      </c>
      <c r="R980" s="2" t="str">
        <f t="shared" si="25"/>
        <v>&lt;font&gt;神剑出窍，斩击敌人，总共造成攻击力的239.2%+3154&lt;font color='ff77b713'&gt;（下一级：239.6%+3272）&lt;/font&gt;点法术伤害&lt;/font&gt;</v>
      </c>
    </row>
    <row r="981" spans="1:18" x14ac:dyDescent="0.15">
      <c r="A981" s="5">
        <v>10978</v>
      </c>
      <c r="B981" s="5">
        <v>12040</v>
      </c>
      <c r="C981" s="5" t="s">
        <v>44</v>
      </c>
      <c r="D981" s="5">
        <v>2</v>
      </c>
      <c r="E981" s="5">
        <v>0</v>
      </c>
      <c r="F981" s="5">
        <v>76</v>
      </c>
      <c r="G981" s="5">
        <v>11000</v>
      </c>
      <c r="H981" s="5">
        <v>5</v>
      </c>
      <c r="I981" s="5">
        <v>0</v>
      </c>
      <c r="J981" s="5" t="str">
        <f t="shared" si="24"/>
        <v>1204076</v>
      </c>
      <c r="K981" s="5">
        <v>23959</v>
      </c>
      <c r="L981" s="5">
        <v>3272</v>
      </c>
      <c r="M981" s="5">
        <v>0</v>
      </c>
      <c r="N981" s="5">
        <v>0</v>
      </c>
      <c r="O981" s="2">
        <v>0</v>
      </c>
      <c r="P981" s="2">
        <v>0</v>
      </c>
      <c r="Q981" s="2">
        <v>1</v>
      </c>
      <c r="R981" s="2" t="str">
        <f t="shared" si="25"/>
        <v>&lt;font&gt;神剑出窍，斩击敌人，总共造成攻击力的239.6%+3272&lt;font color='ff77b713'&gt;（下一级：240%+3393）&lt;/font&gt;点法术伤害&lt;/font&gt;</v>
      </c>
    </row>
    <row r="982" spans="1:18" x14ac:dyDescent="0.15">
      <c r="A982" s="5">
        <v>10979</v>
      </c>
      <c r="B982" s="5">
        <v>12040</v>
      </c>
      <c r="C982" s="5" t="s">
        <v>44</v>
      </c>
      <c r="D982" s="5">
        <v>2</v>
      </c>
      <c r="E982" s="5">
        <v>0</v>
      </c>
      <c r="F982" s="5">
        <v>77</v>
      </c>
      <c r="G982" s="5">
        <v>11000</v>
      </c>
      <c r="H982" s="5">
        <v>5</v>
      </c>
      <c r="I982" s="5">
        <v>0</v>
      </c>
      <c r="J982" s="5" t="str">
        <f t="shared" si="24"/>
        <v>1204077</v>
      </c>
      <c r="K982" s="5">
        <v>23999</v>
      </c>
      <c r="L982" s="5">
        <v>3393</v>
      </c>
      <c r="M982" s="5">
        <v>0</v>
      </c>
      <c r="N982" s="5">
        <v>0</v>
      </c>
      <c r="O982" s="2">
        <v>0</v>
      </c>
      <c r="P982" s="2">
        <v>0</v>
      </c>
      <c r="Q982" s="2">
        <v>1</v>
      </c>
      <c r="R982" s="2" t="str">
        <f t="shared" si="25"/>
        <v>&lt;font&gt;神剑出窍，斩击敌人，总共造成攻击力的240%+3393&lt;font color='ff77b713'&gt;（下一级：240.4%+3518）&lt;/font&gt;点法术伤害&lt;/font&gt;</v>
      </c>
    </row>
    <row r="983" spans="1:18" x14ac:dyDescent="0.15">
      <c r="A983" s="5">
        <v>10980</v>
      </c>
      <c r="B983" s="5">
        <v>12040</v>
      </c>
      <c r="C983" s="5" t="s">
        <v>44</v>
      </c>
      <c r="D983" s="5">
        <v>2</v>
      </c>
      <c r="E983" s="5">
        <v>0</v>
      </c>
      <c r="F983" s="5">
        <v>78</v>
      </c>
      <c r="G983" s="5">
        <v>11000</v>
      </c>
      <c r="H983" s="5">
        <v>5</v>
      </c>
      <c r="I983" s="5">
        <v>0</v>
      </c>
      <c r="J983" s="5" t="str">
        <f t="shared" si="24"/>
        <v>1204078</v>
      </c>
      <c r="K983" s="5">
        <v>24038</v>
      </c>
      <c r="L983" s="5">
        <v>3518</v>
      </c>
      <c r="M983" s="5">
        <v>0</v>
      </c>
      <c r="N983" s="5">
        <v>0</v>
      </c>
      <c r="O983" s="2">
        <v>0</v>
      </c>
      <c r="P983" s="2">
        <v>0</v>
      </c>
      <c r="Q983" s="2">
        <v>1</v>
      </c>
      <c r="R983" s="2" t="str">
        <f t="shared" si="25"/>
        <v>&lt;font&gt;神剑出窍，斩击敌人，总共造成攻击力的240.4%+3518&lt;font color='ff77b713'&gt;（下一级：240.8%+3646）&lt;/font&gt;点法术伤害&lt;/font&gt;</v>
      </c>
    </row>
    <row r="984" spans="1:18" x14ac:dyDescent="0.15">
      <c r="A984" s="5">
        <v>10981</v>
      </c>
      <c r="B984" s="5">
        <v>12040</v>
      </c>
      <c r="C984" s="5" t="s">
        <v>44</v>
      </c>
      <c r="D984" s="5">
        <v>2</v>
      </c>
      <c r="E984" s="5">
        <v>0</v>
      </c>
      <c r="F984" s="5">
        <v>79</v>
      </c>
      <c r="G984" s="5">
        <v>11000</v>
      </c>
      <c r="H984" s="5">
        <v>5</v>
      </c>
      <c r="I984" s="5">
        <v>0</v>
      </c>
      <c r="J984" s="5" t="str">
        <f t="shared" si="24"/>
        <v>1204079</v>
      </c>
      <c r="K984" s="5">
        <v>24078</v>
      </c>
      <c r="L984" s="5">
        <v>3646</v>
      </c>
      <c r="M984" s="5">
        <v>0</v>
      </c>
      <c r="N984" s="5">
        <v>0</v>
      </c>
      <c r="O984" s="2">
        <v>0</v>
      </c>
      <c r="P984" s="2">
        <v>0</v>
      </c>
      <c r="Q984" s="2">
        <v>1</v>
      </c>
      <c r="R984" s="2" t="str">
        <f t="shared" si="25"/>
        <v>&lt;font&gt;神剑出窍，斩击敌人，总共造成攻击力的240.8%+3646&lt;font color='ff77b713'&gt;（下一级：241.2%+3777）&lt;/font&gt;点法术伤害&lt;/font&gt;</v>
      </c>
    </row>
    <row r="985" spans="1:18" x14ac:dyDescent="0.15">
      <c r="A985" s="5">
        <v>10982</v>
      </c>
      <c r="B985" s="5">
        <v>12040</v>
      </c>
      <c r="C985" s="5" t="s">
        <v>44</v>
      </c>
      <c r="D985" s="5">
        <v>2</v>
      </c>
      <c r="E985" s="5">
        <v>0</v>
      </c>
      <c r="F985" s="5">
        <v>80</v>
      </c>
      <c r="G985" s="5">
        <v>11000</v>
      </c>
      <c r="H985" s="5">
        <v>5</v>
      </c>
      <c r="I985" s="5">
        <v>0</v>
      </c>
      <c r="J985" s="5" t="str">
        <f t="shared" si="24"/>
        <v>1204080</v>
      </c>
      <c r="K985" s="5">
        <v>24117</v>
      </c>
      <c r="L985" s="5">
        <v>3777</v>
      </c>
      <c r="M985" s="5">
        <v>0</v>
      </c>
      <c r="N985" s="5">
        <v>0</v>
      </c>
      <c r="O985" s="2">
        <v>0</v>
      </c>
      <c r="P985" s="2">
        <v>0</v>
      </c>
      <c r="Q985" s="2">
        <v>1</v>
      </c>
      <c r="R985" s="2" t="str">
        <f t="shared" si="25"/>
        <v>&lt;font&gt;神剑出窍，斩击敌人，总共造成攻击力的241.2%+3777&lt;font color='ff77b713'&gt;（下一级：241.6%+3913）&lt;/font&gt;点法术伤害&lt;/font&gt;</v>
      </c>
    </row>
    <row r="986" spans="1:18" x14ac:dyDescent="0.15">
      <c r="A986" s="5">
        <v>10983</v>
      </c>
      <c r="B986" s="5">
        <v>12040</v>
      </c>
      <c r="C986" s="5" t="s">
        <v>44</v>
      </c>
      <c r="D986" s="5">
        <v>2</v>
      </c>
      <c r="E986" s="5">
        <v>0</v>
      </c>
      <c r="F986" s="5">
        <v>81</v>
      </c>
      <c r="G986" s="5">
        <v>11000</v>
      </c>
      <c r="H986" s="5">
        <v>5</v>
      </c>
      <c r="I986" s="5">
        <v>0</v>
      </c>
      <c r="J986" s="5" t="str">
        <f t="shared" si="24"/>
        <v>1204081</v>
      </c>
      <c r="K986" s="5">
        <v>24157</v>
      </c>
      <c r="L986" s="5">
        <v>3913</v>
      </c>
      <c r="M986" s="5">
        <v>0</v>
      </c>
      <c r="N986" s="5">
        <v>0</v>
      </c>
      <c r="O986" s="2">
        <v>0</v>
      </c>
      <c r="P986" s="2">
        <v>0</v>
      </c>
      <c r="Q986" s="2">
        <v>1</v>
      </c>
      <c r="R986" s="2" t="str">
        <f t="shared" si="25"/>
        <v>&lt;font&gt;神剑出窍，斩击敌人，总共造成攻击力的241.6%+3913&lt;font color='ff77b713'&gt;（下一级：242%+4052）&lt;/font&gt;点法术伤害&lt;/font&gt;</v>
      </c>
    </row>
    <row r="987" spans="1:18" x14ac:dyDescent="0.15">
      <c r="A987" s="5">
        <v>10984</v>
      </c>
      <c r="B987" s="5">
        <v>12040</v>
      </c>
      <c r="C987" s="5" t="s">
        <v>44</v>
      </c>
      <c r="D987" s="5">
        <v>2</v>
      </c>
      <c r="E987" s="5">
        <v>0</v>
      </c>
      <c r="F987" s="5">
        <v>82</v>
      </c>
      <c r="G987" s="5">
        <v>11000</v>
      </c>
      <c r="H987" s="5">
        <v>5</v>
      </c>
      <c r="I987" s="5">
        <v>0</v>
      </c>
      <c r="J987" s="5" t="str">
        <f t="shared" si="24"/>
        <v>1204082</v>
      </c>
      <c r="K987" s="5">
        <v>24196</v>
      </c>
      <c r="L987" s="5">
        <v>4052</v>
      </c>
      <c r="M987" s="5">
        <v>0</v>
      </c>
      <c r="N987" s="5">
        <v>0</v>
      </c>
      <c r="O987" s="2">
        <v>0</v>
      </c>
      <c r="P987" s="2">
        <v>0</v>
      </c>
      <c r="Q987" s="2">
        <v>1</v>
      </c>
      <c r="R987" s="2" t="str">
        <f t="shared" si="25"/>
        <v>&lt;font&gt;神剑出窍，斩击敌人，总共造成攻击力的242%+4052&lt;font color='ff77b713'&gt;（下一级：242.4%+4194）&lt;/font&gt;点法术伤害&lt;/font&gt;</v>
      </c>
    </row>
    <row r="988" spans="1:18" x14ac:dyDescent="0.15">
      <c r="A988" s="5">
        <v>10985</v>
      </c>
      <c r="B988" s="5">
        <v>12040</v>
      </c>
      <c r="C988" s="5" t="s">
        <v>44</v>
      </c>
      <c r="D988" s="5">
        <v>2</v>
      </c>
      <c r="E988" s="5">
        <v>0</v>
      </c>
      <c r="F988" s="5">
        <v>83</v>
      </c>
      <c r="G988" s="5">
        <v>11000</v>
      </c>
      <c r="H988" s="5">
        <v>5</v>
      </c>
      <c r="I988" s="5">
        <v>0</v>
      </c>
      <c r="J988" s="5" t="str">
        <f t="shared" si="24"/>
        <v>1204083</v>
      </c>
      <c r="K988" s="5">
        <v>24235</v>
      </c>
      <c r="L988" s="5">
        <v>4194</v>
      </c>
      <c r="M988" s="5">
        <v>0</v>
      </c>
      <c r="N988" s="5">
        <v>0</v>
      </c>
      <c r="O988" s="2">
        <v>0</v>
      </c>
      <c r="P988" s="2">
        <v>0</v>
      </c>
      <c r="Q988" s="2">
        <v>1</v>
      </c>
      <c r="R988" s="2" t="str">
        <f t="shared" si="25"/>
        <v>&lt;font&gt;神剑出窍，斩击敌人，总共造成攻击力的242.4%+4194&lt;font color='ff77b713'&gt;（下一级：242.8%+4341）&lt;/font&gt;点法术伤害&lt;/font&gt;</v>
      </c>
    </row>
    <row r="989" spans="1:18" x14ac:dyDescent="0.15">
      <c r="A989" s="5">
        <v>10986</v>
      </c>
      <c r="B989" s="5">
        <v>12040</v>
      </c>
      <c r="C989" s="5" t="s">
        <v>44</v>
      </c>
      <c r="D989" s="5">
        <v>2</v>
      </c>
      <c r="E989" s="5">
        <v>0</v>
      </c>
      <c r="F989" s="5">
        <v>84</v>
      </c>
      <c r="G989" s="5">
        <v>11000</v>
      </c>
      <c r="H989" s="5">
        <v>5</v>
      </c>
      <c r="I989" s="5">
        <v>0</v>
      </c>
      <c r="J989" s="5" t="str">
        <f t="shared" si="24"/>
        <v>1204084</v>
      </c>
      <c r="K989" s="5">
        <v>24275</v>
      </c>
      <c r="L989" s="5">
        <v>4341</v>
      </c>
      <c r="M989" s="5">
        <v>0</v>
      </c>
      <c r="N989" s="5">
        <v>0</v>
      </c>
      <c r="O989" s="2">
        <v>0</v>
      </c>
      <c r="P989" s="2">
        <v>0</v>
      </c>
      <c r="Q989" s="2">
        <v>1</v>
      </c>
      <c r="R989" s="2" t="str">
        <f t="shared" si="25"/>
        <v>&lt;font&gt;神剑出窍，斩击敌人，总共造成攻击力的242.8%+4341&lt;font color='ff77b713'&gt;（下一级：243.1%+4491）&lt;/font&gt;点法术伤害&lt;/font&gt;</v>
      </c>
    </row>
    <row r="990" spans="1:18" x14ac:dyDescent="0.15">
      <c r="A990" s="5">
        <v>10987</v>
      </c>
      <c r="B990" s="5">
        <v>12040</v>
      </c>
      <c r="C990" s="5" t="s">
        <v>44</v>
      </c>
      <c r="D990" s="5">
        <v>2</v>
      </c>
      <c r="E990" s="5">
        <v>0</v>
      </c>
      <c r="F990" s="5">
        <v>85</v>
      </c>
      <c r="G990" s="5">
        <v>11000</v>
      </c>
      <c r="H990" s="5">
        <v>5</v>
      </c>
      <c r="I990" s="5">
        <v>0</v>
      </c>
      <c r="J990" s="5" t="str">
        <f t="shared" si="24"/>
        <v>1204085</v>
      </c>
      <c r="K990" s="5">
        <v>24314</v>
      </c>
      <c r="L990" s="5">
        <v>4491</v>
      </c>
      <c r="M990" s="5">
        <v>0</v>
      </c>
      <c r="N990" s="5">
        <v>0</v>
      </c>
      <c r="O990" s="2">
        <v>0</v>
      </c>
      <c r="P990" s="2">
        <v>0</v>
      </c>
      <c r="Q990" s="2">
        <v>1</v>
      </c>
      <c r="R990" s="2" t="str">
        <f t="shared" si="25"/>
        <v>&lt;font&gt;神剑出窍，斩击敌人，总共造成攻击力的243.1%+4491&lt;font color='ff77b713'&gt;（下一级：243.5%+4646）&lt;/font&gt;点法术伤害&lt;/font&gt;</v>
      </c>
    </row>
    <row r="991" spans="1:18" x14ac:dyDescent="0.15">
      <c r="A991" s="5">
        <v>10988</v>
      </c>
      <c r="B991" s="5">
        <v>12040</v>
      </c>
      <c r="C991" s="5" t="s">
        <v>44</v>
      </c>
      <c r="D991" s="5">
        <v>2</v>
      </c>
      <c r="E991" s="5">
        <v>0</v>
      </c>
      <c r="F991" s="5">
        <v>86</v>
      </c>
      <c r="G991" s="5">
        <v>11000</v>
      </c>
      <c r="H991" s="5">
        <v>5</v>
      </c>
      <c r="I991" s="5">
        <v>0</v>
      </c>
      <c r="J991" s="5" t="str">
        <f t="shared" si="24"/>
        <v>1204086</v>
      </c>
      <c r="K991" s="5">
        <v>24354</v>
      </c>
      <c r="L991" s="5">
        <v>4646</v>
      </c>
      <c r="M991" s="5">
        <v>0</v>
      </c>
      <c r="N991" s="5">
        <v>0</v>
      </c>
      <c r="O991" s="2">
        <v>0</v>
      </c>
      <c r="P991" s="2">
        <v>0</v>
      </c>
      <c r="Q991" s="2">
        <v>1</v>
      </c>
      <c r="R991" s="2" t="str">
        <f t="shared" si="25"/>
        <v>&lt;font&gt;神剑出窍，斩击敌人，总共造成攻击力的243.5%+4646&lt;font color='ff77b713'&gt;（下一级：243.9%+4804）&lt;/font&gt;点法术伤害&lt;/font&gt;</v>
      </c>
    </row>
    <row r="992" spans="1:18" x14ac:dyDescent="0.15">
      <c r="A992" s="5">
        <v>10989</v>
      </c>
      <c r="B992" s="5">
        <v>12040</v>
      </c>
      <c r="C992" s="5" t="s">
        <v>44</v>
      </c>
      <c r="D992" s="5">
        <v>2</v>
      </c>
      <c r="E992" s="5">
        <v>0</v>
      </c>
      <c r="F992" s="5">
        <v>87</v>
      </c>
      <c r="G992" s="5">
        <v>11000</v>
      </c>
      <c r="H992" s="5">
        <v>5</v>
      </c>
      <c r="I992" s="5">
        <v>0</v>
      </c>
      <c r="J992" s="5" t="str">
        <f t="shared" si="24"/>
        <v>1204087</v>
      </c>
      <c r="K992" s="5">
        <v>24393</v>
      </c>
      <c r="L992" s="5">
        <v>4804</v>
      </c>
      <c r="M992" s="5">
        <v>0</v>
      </c>
      <c r="N992" s="5">
        <v>0</v>
      </c>
      <c r="O992" s="2">
        <v>0</v>
      </c>
      <c r="P992" s="2">
        <v>0</v>
      </c>
      <c r="Q992" s="2">
        <v>1</v>
      </c>
      <c r="R992" s="2" t="str">
        <f t="shared" si="25"/>
        <v>&lt;font&gt;神剑出窍，斩击敌人，总共造成攻击力的243.9%+4804&lt;font color='ff77b713'&gt;（下一级：244.3%+4967）&lt;/font&gt;点法术伤害&lt;/font&gt;</v>
      </c>
    </row>
    <row r="993" spans="1:18" x14ac:dyDescent="0.15">
      <c r="A993" s="5">
        <v>10990</v>
      </c>
      <c r="B993" s="5">
        <v>12040</v>
      </c>
      <c r="C993" s="5" t="s">
        <v>44</v>
      </c>
      <c r="D993" s="5">
        <v>2</v>
      </c>
      <c r="E993" s="5">
        <v>0</v>
      </c>
      <c r="F993" s="5">
        <v>88</v>
      </c>
      <c r="G993" s="5">
        <v>11000</v>
      </c>
      <c r="H993" s="5">
        <v>5</v>
      </c>
      <c r="I993" s="5">
        <v>0</v>
      </c>
      <c r="J993" s="5" t="str">
        <f t="shared" si="24"/>
        <v>1204088</v>
      </c>
      <c r="K993" s="5">
        <v>24433</v>
      </c>
      <c r="L993" s="5">
        <v>4967</v>
      </c>
      <c r="M993" s="5">
        <v>0</v>
      </c>
      <c r="N993" s="5">
        <v>0</v>
      </c>
      <c r="O993" s="2">
        <v>0</v>
      </c>
      <c r="P993" s="2">
        <v>0</v>
      </c>
      <c r="Q993" s="2">
        <v>1</v>
      </c>
      <c r="R993" s="2" t="str">
        <f t="shared" si="25"/>
        <v>&lt;font&gt;神剑出窍，斩击敌人，总共造成攻击力的244.3%+4967&lt;font color='ff77b713'&gt;（下一级：244.7%+5133）&lt;/font&gt;点法术伤害&lt;/font&gt;</v>
      </c>
    </row>
    <row r="994" spans="1:18" x14ac:dyDescent="0.15">
      <c r="A994" s="5">
        <v>10991</v>
      </c>
      <c r="B994" s="5">
        <v>12040</v>
      </c>
      <c r="C994" s="5" t="s">
        <v>44</v>
      </c>
      <c r="D994" s="5">
        <v>2</v>
      </c>
      <c r="E994" s="5">
        <v>0</v>
      </c>
      <c r="F994" s="5">
        <v>89</v>
      </c>
      <c r="G994" s="5">
        <v>11000</v>
      </c>
      <c r="H994" s="5">
        <v>5</v>
      </c>
      <c r="I994" s="5">
        <v>0</v>
      </c>
      <c r="J994" s="5" t="str">
        <f t="shared" si="24"/>
        <v>1204089</v>
      </c>
      <c r="K994" s="5">
        <v>24472</v>
      </c>
      <c r="L994" s="5">
        <v>5133</v>
      </c>
      <c r="M994" s="5">
        <v>0</v>
      </c>
      <c r="N994" s="5">
        <v>0</v>
      </c>
      <c r="O994" s="2">
        <v>0</v>
      </c>
      <c r="P994" s="2">
        <v>0</v>
      </c>
      <c r="Q994" s="2">
        <v>1</v>
      </c>
      <c r="R994" s="2" t="str">
        <f t="shared" si="25"/>
        <v>&lt;font&gt;神剑出窍，斩击敌人，总共造成攻击力的244.7%+5133&lt;font color='ff77b713'&gt;（下一级：245.1%+5304）&lt;/font&gt;点法术伤害&lt;/font&gt;</v>
      </c>
    </row>
    <row r="995" spans="1:18" x14ac:dyDescent="0.15">
      <c r="A995" s="5">
        <v>10992</v>
      </c>
      <c r="B995" s="5">
        <v>12040</v>
      </c>
      <c r="C995" s="5" t="s">
        <v>44</v>
      </c>
      <c r="D995" s="5">
        <v>2</v>
      </c>
      <c r="E995" s="5">
        <v>0</v>
      </c>
      <c r="F995" s="5">
        <v>90</v>
      </c>
      <c r="G995" s="5">
        <v>11000</v>
      </c>
      <c r="H995" s="5">
        <v>5</v>
      </c>
      <c r="I995" s="5">
        <v>0</v>
      </c>
      <c r="J995" s="5" t="str">
        <f t="shared" si="24"/>
        <v>1204090</v>
      </c>
      <c r="K995" s="5">
        <v>24512</v>
      </c>
      <c r="L995" s="5">
        <v>5304</v>
      </c>
      <c r="M995" s="5">
        <v>0</v>
      </c>
      <c r="N995" s="5">
        <v>0</v>
      </c>
      <c r="O995" s="2">
        <v>0</v>
      </c>
      <c r="P995" s="2">
        <v>0</v>
      </c>
      <c r="Q995" s="2">
        <v>1</v>
      </c>
      <c r="R995" s="2" t="str">
        <f t="shared" si="25"/>
        <v>&lt;font&gt;神剑出窍，斩击敌人，总共造成攻击力的245.1%+5304&lt;font color='ff77b713'&gt;（下一级：245.5%+5479）&lt;/font&gt;点法术伤害&lt;/font&gt;</v>
      </c>
    </row>
    <row r="996" spans="1:18" x14ac:dyDescent="0.15">
      <c r="A996" s="5">
        <v>10993</v>
      </c>
      <c r="B996" s="5">
        <v>12040</v>
      </c>
      <c r="C996" s="5" t="s">
        <v>44</v>
      </c>
      <c r="D996" s="5">
        <v>2</v>
      </c>
      <c r="E996" s="5">
        <v>0</v>
      </c>
      <c r="F996" s="5">
        <v>91</v>
      </c>
      <c r="G996" s="5">
        <v>11000</v>
      </c>
      <c r="H996" s="5">
        <v>5</v>
      </c>
      <c r="I996" s="5">
        <v>0</v>
      </c>
      <c r="J996" s="5" t="str">
        <f t="shared" si="24"/>
        <v>1204091</v>
      </c>
      <c r="K996" s="5">
        <v>24551</v>
      </c>
      <c r="L996" s="5">
        <v>5479</v>
      </c>
      <c r="M996" s="5">
        <v>0</v>
      </c>
      <c r="N996" s="5">
        <v>0</v>
      </c>
      <c r="O996" s="2">
        <v>0</v>
      </c>
      <c r="P996" s="2">
        <v>0</v>
      </c>
      <c r="Q996" s="2">
        <v>1</v>
      </c>
      <c r="R996" s="2" t="str">
        <f t="shared" si="25"/>
        <v>&lt;font&gt;神剑出窍，斩击敌人，总共造成攻击力的245.5%+5479&lt;font color='ff77b713'&gt;（下一级：245.9%+5659）&lt;/font&gt;点法术伤害&lt;/font&gt;</v>
      </c>
    </row>
    <row r="997" spans="1:18" x14ac:dyDescent="0.15">
      <c r="A997" s="5">
        <v>10994</v>
      </c>
      <c r="B997" s="5">
        <v>12040</v>
      </c>
      <c r="C997" s="5" t="s">
        <v>44</v>
      </c>
      <c r="D997" s="5">
        <v>2</v>
      </c>
      <c r="E997" s="5">
        <v>0</v>
      </c>
      <c r="F997" s="5">
        <v>92</v>
      </c>
      <c r="G997" s="5">
        <v>11000</v>
      </c>
      <c r="H997" s="5">
        <v>5</v>
      </c>
      <c r="I997" s="5">
        <v>0</v>
      </c>
      <c r="J997" s="5" t="str">
        <f t="shared" si="24"/>
        <v>1204092</v>
      </c>
      <c r="K997" s="5">
        <v>24591</v>
      </c>
      <c r="L997" s="5">
        <v>5659</v>
      </c>
      <c r="M997" s="5">
        <v>0</v>
      </c>
      <c r="N997" s="5">
        <v>0</v>
      </c>
      <c r="O997" s="2">
        <v>0</v>
      </c>
      <c r="P997" s="2">
        <v>0</v>
      </c>
      <c r="Q997" s="2">
        <v>1</v>
      </c>
      <c r="R997" s="2" t="str">
        <f t="shared" si="25"/>
        <v>&lt;font&gt;神剑出窍，斩击敌人，总共造成攻击力的245.9%+5659&lt;font color='ff77b713'&gt;（下一级：246.3%+5843）&lt;/font&gt;点法术伤害&lt;/font&gt;</v>
      </c>
    </row>
    <row r="998" spans="1:18" x14ac:dyDescent="0.15">
      <c r="A998" s="5">
        <v>10995</v>
      </c>
      <c r="B998" s="5">
        <v>12040</v>
      </c>
      <c r="C998" s="5" t="s">
        <v>44</v>
      </c>
      <c r="D998" s="5">
        <v>2</v>
      </c>
      <c r="E998" s="5">
        <v>0</v>
      </c>
      <c r="F998" s="5">
        <v>93</v>
      </c>
      <c r="G998" s="5">
        <v>11000</v>
      </c>
      <c r="H998" s="5">
        <v>5</v>
      </c>
      <c r="I998" s="5">
        <v>0</v>
      </c>
      <c r="J998" s="5" t="str">
        <f t="shared" si="24"/>
        <v>1204093</v>
      </c>
      <c r="K998" s="5">
        <v>24630</v>
      </c>
      <c r="L998" s="5">
        <v>5843</v>
      </c>
      <c r="M998" s="5">
        <v>0</v>
      </c>
      <c r="N998" s="5">
        <v>0</v>
      </c>
      <c r="O998" s="2">
        <v>0</v>
      </c>
      <c r="P998" s="2">
        <v>0</v>
      </c>
      <c r="Q998" s="2">
        <v>1</v>
      </c>
      <c r="R998" s="2" t="str">
        <f t="shared" si="25"/>
        <v>&lt;font&gt;神剑出窍，斩击敌人，总共造成攻击力的246.3%+5843&lt;font color='ff77b713'&gt;（下一级：246.7%+6031）&lt;/font&gt;点法术伤害&lt;/font&gt;</v>
      </c>
    </row>
    <row r="999" spans="1:18" x14ac:dyDescent="0.15">
      <c r="A999" s="5">
        <v>10996</v>
      </c>
      <c r="B999" s="5">
        <v>12040</v>
      </c>
      <c r="C999" s="5" t="s">
        <v>44</v>
      </c>
      <c r="D999" s="5">
        <v>2</v>
      </c>
      <c r="E999" s="5">
        <v>0</v>
      </c>
      <c r="F999" s="5">
        <v>94</v>
      </c>
      <c r="G999" s="5">
        <v>11000</v>
      </c>
      <c r="H999" s="5">
        <v>5</v>
      </c>
      <c r="I999" s="5">
        <v>0</v>
      </c>
      <c r="J999" s="5" t="str">
        <f t="shared" si="24"/>
        <v>1204094</v>
      </c>
      <c r="K999" s="5">
        <v>24670</v>
      </c>
      <c r="L999" s="5">
        <v>6031</v>
      </c>
      <c r="M999" s="5">
        <v>0</v>
      </c>
      <c r="N999" s="5">
        <v>0</v>
      </c>
      <c r="O999" s="2">
        <v>0</v>
      </c>
      <c r="P999" s="2">
        <v>0</v>
      </c>
      <c r="Q999" s="2">
        <v>1</v>
      </c>
      <c r="R999" s="2" t="str">
        <f t="shared" si="25"/>
        <v>&lt;font&gt;神剑出窍，斩击敌人，总共造成攻击力的246.7%+6031&lt;font color='ff77b713'&gt;（下一级：247.1%+6224）&lt;/font&gt;点法术伤害&lt;/font&gt;</v>
      </c>
    </row>
    <row r="1000" spans="1:18" x14ac:dyDescent="0.15">
      <c r="A1000" s="5">
        <v>10997</v>
      </c>
      <c r="B1000" s="5">
        <v>12040</v>
      </c>
      <c r="C1000" s="5" t="s">
        <v>44</v>
      </c>
      <c r="D1000" s="5">
        <v>2</v>
      </c>
      <c r="E1000" s="5">
        <v>0</v>
      </c>
      <c r="F1000" s="5">
        <v>95</v>
      </c>
      <c r="G1000" s="5">
        <v>11000</v>
      </c>
      <c r="H1000" s="5">
        <v>5</v>
      </c>
      <c r="I1000" s="5">
        <v>0</v>
      </c>
      <c r="J1000" s="5" t="str">
        <f t="shared" si="24"/>
        <v>1204095</v>
      </c>
      <c r="K1000" s="5">
        <v>24709</v>
      </c>
      <c r="L1000" s="5">
        <v>6224</v>
      </c>
      <c r="M1000" s="5">
        <v>0</v>
      </c>
      <c r="N1000" s="5">
        <v>0</v>
      </c>
      <c r="O1000" s="2">
        <v>0</v>
      </c>
      <c r="P1000" s="2">
        <v>0</v>
      </c>
      <c r="Q1000" s="2">
        <v>1</v>
      </c>
      <c r="R1000" s="2" t="str">
        <f t="shared" si="25"/>
        <v>&lt;font&gt;神剑出窍，斩击敌人，总共造成攻击力的247.1%+6224&lt;font color='ff77b713'&gt;（下一级：247.5%+6422）&lt;/font&gt;点法术伤害&lt;/font&gt;</v>
      </c>
    </row>
    <row r="1001" spans="1:18" x14ac:dyDescent="0.15">
      <c r="A1001" s="5">
        <v>10998</v>
      </c>
      <c r="B1001" s="5">
        <v>12040</v>
      </c>
      <c r="C1001" s="5" t="s">
        <v>44</v>
      </c>
      <c r="D1001" s="5">
        <v>2</v>
      </c>
      <c r="E1001" s="5">
        <v>0</v>
      </c>
      <c r="F1001" s="5">
        <v>96</v>
      </c>
      <c r="G1001" s="5">
        <v>11000</v>
      </c>
      <c r="H1001" s="5">
        <v>5</v>
      </c>
      <c r="I1001" s="5">
        <v>0</v>
      </c>
      <c r="J1001" s="5" t="str">
        <f t="shared" si="24"/>
        <v>1204096</v>
      </c>
      <c r="K1001" s="5">
        <v>24748</v>
      </c>
      <c r="L1001" s="5">
        <v>6422</v>
      </c>
      <c r="M1001" s="5">
        <v>0</v>
      </c>
      <c r="N1001" s="5">
        <v>0</v>
      </c>
      <c r="O1001" s="2">
        <v>0</v>
      </c>
      <c r="P1001" s="2">
        <v>0</v>
      </c>
      <c r="Q1001" s="2">
        <v>1</v>
      </c>
      <c r="R1001" s="2" t="str">
        <f t="shared" si="25"/>
        <v>&lt;font&gt;神剑出窍，斩击敌人，总共造成攻击力的247.5%+6422&lt;font color='ff77b713'&gt;（下一级：247.9%+6624）&lt;/font&gt;点法术伤害&lt;/font&gt;</v>
      </c>
    </row>
    <row r="1002" spans="1:18" x14ac:dyDescent="0.15">
      <c r="A1002" s="5">
        <v>10999</v>
      </c>
      <c r="B1002" s="5">
        <v>12040</v>
      </c>
      <c r="C1002" s="5" t="s">
        <v>44</v>
      </c>
      <c r="D1002" s="5">
        <v>2</v>
      </c>
      <c r="E1002" s="5">
        <v>0</v>
      </c>
      <c r="F1002" s="5">
        <v>97</v>
      </c>
      <c r="G1002" s="5">
        <v>11000</v>
      </c>
      <c r="H1002" s="5">
        <v>5</v>
      </c>
      <c r="I1002" s="5">
        <v>0</v>
      </c>
      <c r="J1002" s="5" t="str">
        <f t="shared" si="24"/>
        <v>1204097</v>
      </c>
      <c r="K1002" s="5">
        <v>24788</v>
      </c>
      <c r="L1002" s="5">
        <v>6624</v>
      </c>
      <c r="M1002" s="5">
        <v>0</v>
      </c>
      <c r="N1002" s="5">
        <v>0</v>
      </c>
      <c r="O1002" s="2">
        <v>0</v>
      </c>
      <c r="P1002" s="2">
        <v>0</v>
      </c>
      <c r="Q1002" s="2">
        <v>1</v>
      </c>
      <c r="R1002" s="2" t="str">
        <f t="shared" si="25"/>
        <v>&lt;font&gt;神剑出窍，斩击敌人，总共造成攻击力的247.9%+6624&lt;font color='ff77b713'&gt;（下一级：248.3%+6832）&lt;/font&gt;点法术伤害&lt;/font&gt;</v>
      </c>
    </row>
    <row r="1003" spans="1:18" x14ac:dyDescent="0.15">
      <c r="A1003" s="5">
        <v>11000</v>
      </c>
      <c r="B1003" s="5">
        <v>12040</v>
      </c>
      <c r="C1003" s="5" t="s">
        <v>44</v>
      </c>
      <c r="D1003" s="5">
        <v>2</v>
      </c>
      <c r="E1003" s="5">
        <v>0</v>
      </c>
      <c r="F1003" s="5">
        <v>98</v>
      </c>
      <c r="G1003" s="5">
        <v>11000</v>
      </c>
      <c r="H1003" s="5">
        <v>5</v>
      </c>
      <c r="I1003" s="5">
        <v>0</v>
      </c>
      <c r="J1003" s="5" t="str">
        <f t="shared" si="24"/>
        <v>1204098</v>
      </c>
      <c r="K1003" s="5">
        <v>24827</v>
      </c>
      <c r="L1003" s="5">
        <v>6832</v>
      </c>
      <c r="M1003" s="5">
        <v>0</v>
      </c>
      <c r="N1003" s="5">
        <v>0</v>
      </c>
      <c r="O1003" s="2">
        <v>0</v>
      </c>
      <c r="P1003" s="2">
        <v>0</v>
      </c>
      <c r="Q1003" s="2">
        <v>1</v>
      </c>
      <c r="R1003" s="2" t="str">
        <f t="shared" si="25"/>
        <v>&lt;font&gt;神剑出窍，斩击敌人，总共造成攻击力的248.3%+6832&lt;font color='ff77b713'&gt;（下一级：248.7%+7044）&lt;/font&gt;点法术伤害&lt;/font&gt;</v>
      </c>
    </row>
    <row r="1004" spans="1:18" x14ac:dyDescent="0.15">
      <c r="A1004" s="5">
        <v>11001</v>
      </c>
      <c r="B1004" s="5">
        <v>12040</v>
      </c>
      <c r="C1004" s="5" t="s">
        <v>44</v>
      </c>
      <c r="D1004" s="5">
        <v>2</v>
      </c>
      <c r="E1004" s="5">
        <v>0</v>
      </c>
      <c r="F1004" s="5">
        <v>99</v>
      </c>
      <c r="G1004" s="5">
        <v>11000</v>
      </c>
      <c r="H1004" s="5">
        <v>5</v>
      </c>
      <c r="I1004" s="5">
        <v>0</v>
      </c>
      <c r="J1004" s="5" t="str">
        <f t="shared" si="24"/>
        <v>1204099</v>
      </c>
      <c r="K1004" s="5">
        <v>24867</v>
      </c>
      <c r="L1004" s="5">
        <v>7044</v>
      </c>
      <c r="M1004" s="5">
        <v>0</v>
      </c>
      <c r="N1004" s="5">
        <v>0</v>
      </c>
      <c r="O1004" s="2">
        <v>0</v>
      </c>
      <c r="P1004" s="2">
        <v>0</v>
      </c>
      <c r="Q1004" s="2">
        <v>1</v>
      </c>
      <c r="R1004" s="2" t="str">
        <f t="shared" si="25"/>
        <v>&lt;font&gt;神剑出窍，斩击敌人，总共造成攻击力的248.7%+7044&lt;font color='ff77b713'&gt;（下一级：249.1%+7261）&lt;/font&gt;点法术伤害&lt;/font&gt;</v>
      </c>
    </row>
    <row r="1005" spans="1:18" x14ac:dyDescent="0.15">
      <c r="A1005" s="5">
        <v>11002</v>
      </c>
      <c r="B1005" s="5">
        <v>12040</v>
      </c>
      <c r="C1005" s="5" t="s">
        <v>44</v>
      </c>
      <c r="D1005" s="5">
        <v>2</v>
      </c>
      <c r="E1005" s="5">
        <v>0</v>
      </c>
      <c r="F1005" s="5">
        <v>100</v>
      </c>
      <c r="G1005" s="5">
        <v>11000</v>
      </c>
      <c r="H1005" s="5">
        <v>5</v>
      </c>
      <c r="I1005" s="5">
        <v>0</v>
      </c>
      <c r="J1005" s="5" t="str">
        <f t="shared" si="24"/>
        <v>12040100</v>
      </c>
      <c r="K1005" s="5">
        <v>24906</v>
      </c>
      <c r="L1005" s="5">
        <v>7261</v>
      </c>
      <c r="M1005" s="5">
        <v>0</v>
      </c>
      <c r="N1005" s="5">
        <v>0</v>
      </c>
      <c r="O1005" s="2">
        <v>0</v>
      </c>
      <c r="P1005" s="2">
        <v>0</v>
      </c>
      <c r="Q1005" s="2">
        <v>1</v>
      </c>
      <c r="R1005" s="2" t="str">
        <f>"&lt;font&gt;神剑出窍，斩击敌人，总共造成攻击力的"&amp;ROUND(K1005/100,1)*Q1005&amp;"%+"&amp;L1005*Q1005&amp;"&lt;font color='ff77b713'&gt;（已满级）&lt;/font&gt;点法术伤害&lt;/font&gt;"</f>
        <v>&lt;font&gt;神剑出窍，斩击敌人，总共造成攻击力的249.1%+7261&lt;font color='ff77b713'&gt;（已满级）&lt;/font&gt;点法术伤害&lt;/font&gt;</v>
      </c>
    </row>
    <row r="1006" spans="1:18" x14ac:dyDescent="0.15">
      <c r="A1006" s="5">
        <v>11003</v>
      </c>
      <c r="B1006" s="5">
        <v>13001</v>
      </c>
      <c r="C1006" s="5" t="s">
        <v>45</v>
      </c>
      <c r="D1006" s="5">
        <v>1</v>
      </c>
      <c r="E1006" s="5">
        <v>0</v>
      </c>
      <c r="F1006" s="5">
        <v>1</v>
      </c>
      <c r="G1006" s="5">
        <v>500</v>
      </c>
      <c r="H1006" s="5">
        <v>5</v>
      </c>
      <c r="I1006" s="5">
        <v>0</v>
      </c>
      <c r="J1006" s="5" t="str">
        <f t="shared" si="24"/>
        <v>130011</v>
      </c>
      <c r="K1006" s="5">
        <v>3000</v>
      </c>
      <c r="L1006" s="5">
        <v>3</v>
      </c>
      <c r="M1006" s="5">
        <v>0</v>
      </c>
      <c r="N1006" s="5">
        <v>0</v>
      </c>
      <c r="O1006" s="2">
        <v>0</v>
      </c>
      <c r="P1006" s="2">
        <v>0</v>
      </c>
      <c r="Q1006" s="2">
        <v>3</v>
      </c>
      <c r="R1006" s="2" t="str">
        <f>"&lt;font&gt;昆仑墟基础剑术，三段攻击，总共造成攻击力的"&amp;ROUND(K1006/100,1)*Q1006&amp;"%+"&amp;L1006*Q1006&amp;"&lt;font color='ff77b713'&gt;（下一级："&amp;ROUND(K1007/100,1)*Q1007&amp;"%+"&amp;L1007*Q1007&amp;"）&lt;/font&gt;点物理伤害&lt;/font&gt;"</f>
        <v>&lt;font&gt;昆仑墟基础剑术，三段攻击，总共造成攻击力的90%+9&lt;font color='ff77b713'&gt;（下一级：90.3%+15）&lt;/font&gt;点物理伤害&lt;/font&gt;</v>
      </c>
    </row>
    <row r="1007" spans="1:18" x14ac:dyDescent="0.15">
      <c r="A1007" s="5">
        <v>11004</v>
      </c>
      <c r="B1007" s="5">
        <v>13001</v>
      </c>
      <c r="C1007" s="5" t="s">
        <v>45</v>
      </c>
      <c r="D1007" s="5">
        <v>1</v>
      </c>
      <c r="E1007" s="5">
        <v>0</v>
      </c>
      <c r="F1007" s="5">
        <v>2</v>
      </c>
      <c r="G1007" s="5">
        <v>500</v>
      </c>
      <c r="H1007" s="5">
        <v>5</v>
      </c>
      <c r="I1007" s="5">
        <v>0</v>
      </c>
      <c r="J1007" s="5" t="str">
        <f t="shared" si="24"/>
        <v>130012</v>
      </c>
      <c r="K1007" s="5">
        <v>3006</v>
      </c>
      <c r="L1007" s="5">
        <v>5</v>
      </c>
      <c r="M1007" s="5">
        <v>0</v>
      </c>
      <c r="N1007" s="5">
        <v>0</v>
      </c>
      <c r="O1007" s="2">
        <v>0</v>
      </c>
      <c r="P1007" s="2">
        <v>0</v>
      </c>
      <c r="Q1007" s="2">
        <v>3</v>
      </c>
      <c r="R1007" s="2" t="str">
        <f t="shared" ref="R1007:R1070" si="26">"&lt;font&gt;昆仑墟基础剑术，三段攻击，总共造成攻击力的"&amp;ROUND(K1007/100,1)*Q1007&amp;"%+"&amp;L1007*Q1007&amp;"&lt;font color='ff77b713'&gt;（下一级："&amp;ROUND(K1008/100,1)*Q1008&amp;"%+"&amp;L1008*Q1008&amp;"）&lt;/font&gt;点物理伤害&lt;/font&gt;"</f>
        <v>&lt;font&gt;昆仑墟基础剑术，三段攻击，总共造成攻击力的90.3%+15&lt;font color='ff77b713'&gt;（下一级：90.3%+18）&lt;/font&gt;点物理伤害&lt;/font&gt;</v>
      </c>
    </row>
    <row r="1008" spans="1:18" x14ac:dyDescent="0.15">
      <c r="A1008" s="5">
        <v>11005</v>
      </c>
      <c r="B1008" s="5">
        <v>13001</v>
      </c>
      <c r="C1008" s="5" t="s">
        <v>45</v>
      </c>
      <c r="D1008" s="5">
        <v>1</v>
      </c>
      <c r="E1008" s="5">
        <v>0</v>
      </c>
      <c r="F1008" s="5">
        <v>3</v>
      </c>
      <c r="G1008" s="5">
        <v>500</v>
      </c>
      <c r="H1008" s="5">
        <v>5</v>
      </c>
      <c r="I1008" s="5">
        <v>0</v>
      </c>
      <c r="J1008" s="5" t="str">
        <f t="shared" si="24"/>
        <v>130013</v>
      </c>
      <c r="K1008" s="5">
        <v>3012</v>
      </c>
      <c r="L1008" s="5">
        <v>6</v>
      </c>
      <c r="M1008" s="5">
        <v>0</v>
      </c>
      <c r="N1008" s="5">
        <v>0</v>
      </c>
      <c r="O1008" s="2">
        <v>0</v>
      </c>
      <c r="P1008" s="2">
        <v>0</v>
      </c>
      <c r="Q1008" s="2">
        <v>3</v>
      </c>
      <c r="R1008" s="2" t="str">
        <f t="shared" si="26"/>
        <v>&lt;font&gt;昆仑墟基础剑术，三段攻击，总共造成攻击力的90.3%+18&lt;font color='ff77b713'&gt;（下一级：90.6%+24）&lt;/font&gt;点物理伤害&lt;/font&gt;</v>
      </c>
    </row>
    <row r="1009" spans="1:18" x14ac:dyDescent="0.15">
      <c r="A1009" s="5">
        <v>11006</v>
      </c>
      <c r="B1009" s="5">
        <v>13001</v>
      </c>
      <c r="C1009" s="5" t="s">
        <v>45</v>
      </c>
      <c r="D1009" s="5">
        <v>1</v>
      </c>
      <c r="E1009" s="5">
        <v>0</v>
      </c>
      <c r="F1009" s="5">
        <v>4</v>
      </c>
      <c r="G1009" s="5">
        <v>500</v>
      </c>
      <c r="H1009" s="5">
        <v>5</v>
      </c>
      <c r="I1009" s="5">
        <v>0</v>
      </c>
      <c r="J1009" s="5" t="str">
        <f t="shared" si="24"/>
        <v>130014</v>
      </c>
      <c r="K1009" s="5">
        <v>3018</v>
      </c>
      <c r="L1009" s="5">
        <v>8</v>
      </c>
      <c r="M1009" s="5">
        <v>0</v>
      </c>
      <c r="N1009" s="5">
        <v>0</v>
      </c>
      <c r="O1009" s="2">
        <v>0</v>
      </c>
      <c r="P1009" s="2">
        <v>0</v>
      </c>
      <c r="Q1009" s="2">
        <v>3</v>
      </c>
      <c r="R1009" s="2" t="str">
        <f t="shared" si="26"/>
        <v>&lt;font&gt;昆仑墟基础剑术，三段攻击，总共造成攻击力的90.6%+24&lt;font color='ff77b713'&gt;（下一级：90.6%+30）&lt;/font&gt;点物理伤害&lt;/font&gt;</v>
      </c>
    </row>
    <row r="1010" spans="1:18" x14ac:dyDescent="0.15">
      <c r="A1010" s="5">
        <v>11007</v>
      </c>
      <c r="B1010" s="5">
        <v>13001</v>
      </c>
      <c r="C1010" s="5" t="s">
        <v>45</v>
      </c>
      <c r="D1010" s="5">
        <v>1</v>
      </c>
      <c r="E1010" s="5">
        <v>0</v>
      </c>
      <c r="F1010" s="5">
        <v>5</v>
      </c>
      <c r="G1010" s="5">
        <v>500</v>
      </c>
      <c r="H1010" s="5">
        <v>5</v>
      </c>
      <c r="I1010" s="5">
        <v>0</v>
      </c>
      <c r="J1010" s="5" t="str">
        <f t="shared" si="24"/>
        <v>130015</v>
      </c>
      <c r="K1010" s="5">
        <v>3024</v>
      </c>
      <c r="L1010" s="5">
        <v>10</v>
      </c>
      <c r="M1010" s="5">
        <v>0</v>
      </c>
      <c r="N1010" s="5">
        <v>0</v>
      </c>
      <c r="O1010" s="2">
        <v>0</v>
      </c>
      <c r="P1010" s="2">
        <v>0</v>
      </c>
      <c r="Q1010" s="2">
        <v>3</v>
      </c>
      <c r="R1010" s="2" t="str">
        <f t="shared" si="26"/>
        <v>&lt;font&gt;昆仑墟基础剑术，三段攻击，总共造成攻击力的90.6%+30&lt;font color='ff77b713'&gt;（下一级：90.9%+39）&lt;/font&gt;点物理伤害&lt;/font&gt;</v>
      </c>
    </row>
    <row r="1011" spans="1:18" x14ac:dyDescent="0.15">
      <c r="A1011" s="5">
        <v>11008</v>
      </c>
      <c r="B1011" s="5">
        <v>13001</v>
      </c>
      <c r="C1011" s="5" t="s">
        <v>45</v>
      </c>
      <c r="D1011" s="5">
        <v>1</v>
      </c>
      <c r="E1011" s="5">
        <v>0</v>
      </c>
      <c r="F1011" s="5">
        <v>6</v>
      </c>
      <c r="G1011" s="5">
        <v>500</v>
      </c>
      <c r="H1011" s="5">
        <v>5</v>
      </c>
      <c r="I1011" s="5">
        <v>0</v>
      </c>
      <c r="J1011" s="5" t="str">
        <f t="shared" si="24"/>
        <v>130016</v>
      </c>
      <c r="K1011" s="5">
        <v>3030</v>
      </c>
      <c r="L1011" s="5">
        <v>13</v>
      </c>
      <c r="M1011" s="5">
        <v>0</v>
      </c>
      <c r="N1011" s="5">
        <v>0</v>
      </c>
      <c r="O1011" s="2">
        <v>0</v>
      </c>
      <c r="P1011" s="2">
        <v>0</v>
      </c>
      <c r="Q1011" s="2">
        <v>3</v>
      </c>
      <c r="R1011" s="2" t="str">
        <f t="shared" si="26"/>
        <v>&lt;font&gt;昆仑墟基础剑术，三段攻击，总共造成攻击力的90.9%+39&lt;font color='ff77b713'&gt;（下一级：91.2%+45）&lt;/font&gt;点物理伤害&lt;/font&gt;</v>
      </c>
    </row>
    <row r="1012" spans="1:18" x14ac:dyDescent="0.15">
      <c r="A1012" s="5">
        <v>11009</v>
      </c>
      <c r="B1012" s="5">
        <v>13001</v>
      </c>
      <c r="C1012" s="5" t="s">
        <v>45</v>
      </c>
      <c r="D1012" s="5">
        <v>1</v>
      </c>
      <c r="E1012" s="5">
        <v>0</v>
      </c>
      <c r="F1012" s="5">
        <v>7</v>
      </c>
      <c r="G1012" s="5">
        <v>500</v>
      </c>
      <c r="H1012" s="5">
        <v>5</v>
      </c>
      <c r="I1012" s="5">
        <v>0</v>
      </c>
      <c r="J1012" s="5" t="str">
        <f t="shared" si="24"/>
        <v>130017</v>
      </c>
      <c r="K1012" s="5">
        <v>3036</v>
      </c>
      <c r="L1012" s="5">
        <v>15</v>
      </c>
      <c r="M1012" s="5">
        <v>0</v>
      </c>
      <c r="N1012" s="5">
        <v>0</v>
      </c>
      <c r="O1012" s="2">
        <v>0</v>
      </c>
      <c r="P1012" s="2">
        <v>0</v>
      </c>
      <c r="Q1012" s="2">
        <v>3</v>
      </c>
      <c r="R1012" s="2" t="str">
        <f t="shared" si="26"/>
        <v>&lt;font&gt;昆仑墟基础剑术，三段攻击，总共造成攻击力的91.2%+45&lt;font color='ff77b713'&gt;（下一级：91.2%+51）&lt;/font&gt;点物理伤害&lt;/font&gt;</v>
      </c>
    </row>
    <row r="1013" spans="1:18" x14ac:dyDescent="0.15">
      <c r="A1013" s="5">
        <v>11010</v>
      </c>
      <c r="B1013" s="5">
        <v>13001</v>
      </c>
      <c r="C1013" s="5" t="s">
        <v>45</v>
      </c>
      <c r="D1013" s="5">
        <v>1</v>
      </c>
      <c r="E1013" s="5">
        <v>0</v>
      </c>
      <c r="F1013" s="5">
        <v>8</v>
      </c>
      <c r="G1013" s="5">
        <v>500</v>
      </c>
      <c r="H1013" s="5">
        <v>5</v>
      </c>
      <c r="I1013" s="5">
        <v>0</v>
      </c>
      <c r="J1013" s="5" t="str">
        <f t="shared" si="24"/>
        <v>130018</v>
      </c>
      <c r="K1013" s="5">
        <v>3042</v>
      </c>
      <c r="L1013" s="5">
        <v>17</v>
      </c>
      <c r="M1013" s="5">
        <v>0</v>
      </c>
      <c r="N1013" s="5">
        <v>0</v>
      </c>
      <c r="O1013" s="2">
        <v>0</v>
      </c>
      <c r="P1013" s="2">
        <v>0</v>
      </c>
      <c r="Q1013" s="2">
        <v>3</v>
      </c>
      <c r="R1013" s="2" t="str">
        <f t="shared" si="26"/>
        <v>&lt;font&gt;昆仑墟基础剑术，三段攻击，总共造成攻击力的91.2%+51&lt;font color='ff77b713'&gt;（下一级：91.5%+60）&lt;/font&gt;点物理伤害&lt;/font&gt;</v>
      </c>
    </row>
    <row r="1014" spans="1:18" x14ac:dyDescent="0.15">
      <c r="A1014" s="5">
        <v>11011</v>
      </c>
      <c r="B1014" s="5">
        <v>13001</v>
      </c>
      <c r="C1014" s="5" t="s">
        <v>45</v>
      </c>
      <c r="D1014" s="5">
        <v>1</v>
      </c>
      <c r="E1014" s="5">
        <v>0</v>
      </c>
      <c r="F1014" s="5">
        <v>9</v>
      </c>
      <c r="G1014" s="5">
        <v>500</v>
      </c>
      <c r="H1014" s="5">
        <v>5</v>
      </c>
      <c r="I1014" s="5">
        <v>0</v>
      </c>
      <c r="J1014" s="5" t="str">
        <f t="shared" si="24"/>
        <v>130019</v>
      </c>
      <c r="K1014" s="5">
        <v>3048</v>
      </c>
      <c r="L1014" s="5">
        <v>20</v>
      </c>
      <c r="M1014" s="5">
        <v>0</v>
      </c>
      <c r="N1014" s="5">
        <v>0</v>
      </c>
      <c r="O1014" s="2">
        <v>0</v>
      </c>
      <c r="P1014" s="2">
        <v>0</v>
      </c>
      <c r="Q1014" s="2">
        <v>3</v>
      </c>
      <c r="R1014" s="2" t="str">
        <f t="shared" si="26"/>
        <v>&lt;font&gt;昆仑墟基础剑术，三段攻击，总共造成攻击力的91.5%+60&lt;font color='ff77b713'&gt;（下一级：91.5%+66）&lt;/font&gt;点物理伤害&lt;/font&gt;</v>
      </c>
    </row>
    <row r="1015" spans="1:18" x14ac:dyDescent="0.15">
      <c r="A1015" s="5">
        <v>11012</v>
      </c>
      <c r="B1015" s="5">
        <v>13001</v>
      </c>
      <c r="C1015" s="5" t="s">
        <v>45</v>
      </c>
      <c r="D1015" s="5">
        <v>1</v>
      </c>
      <c r="E1015" s="5">
        <v>0</v>
      </c>
      <c r="F1015" s="5">
        <v>10</v>
      </c>
      <c r="G1015" s="5">
        <v>500</v>
      </c>
      <c r="H1015" s="5">
        <v>5</v>
      </c>
      <c r="I1015" s="5">
        <v>0</v>
      </c>
      <c r="J1015" s="5" t="str">
        <f t="shared" si="24"/>
        <v>1300110</v>
      </c>
      <c r="K1015" s="5">
        <v>3054</v>
      </c>
      <c r="L1015" s="5">
        <v>22</v>
      </c>
      <c r="M1015" s="5">
        <v>0</v>
      </c>
      <c r="N1015" s="5">
        <v>0</v>
      </c>
      <c r="O1015" s="2">
        <v>0</v>
      </c>
      <c r="P1015" s="2">
        <v>0</v>
      </c>
      <c r="Q1015" s="2">
        <v>3</v>
      </c>
      <c r="R1015" s="2" t="str">
        <f t="shared" si="26"/>
        <v>&lt;font&gt;昆仑墟基础剑术，三段攻击，总共造成攻击力的91.5%+66&lt;font color='ff77b713'&gt;（下一级：91.8%+75）&lt;/font&gt;点物理伤害&lt;/font&gt;</v>
      </c>
    </row>
    <row r="1016" spans="1:18" x14ac:dyDescent="0.15">
      <c r="A1016" s="5">
        <v>11013</v>
      </c>
      <c r="B1016" s="5">
        <v>13001</v>
      </c>
      <c r="C1016" s="5" t="s">
        <v>45</v>
      </c>
      <c r="D1016" s="5">
        <v>1</v>
      </c>
      <c r="E1016" s="5">
        <v>0</v>
      </c>
      <c r="F1016" s="5">
        <v>11</v>
      </c>
      <c r="G1016" s="5">
        <v>500</v>
      </c>
      <c r="H1016" s="5">
        <v>5</v>
      </c>
      <c r="I1016" s="5">
        <v>0</v>
      </c>
      <c r="J1016" s="5" t="str">
        <f t="shared" si="24"/>
        <v>1300111</v>
      </c>
      <c r="K1016" s="5">
        <v>3060</v>
      </c>
      <c r="L1016" s="5">
        <v>25</v>
      </c>
      <c r="M1016" s="5">
        <v>0</v>
      </c>
      <c r="N1016" s="5">
        <v>0</v>
      </c>
      <c r="O1016" s="2">
        <v>0</v>
      </c>
      <c r="P1016" s="2">
        <v>0</v>
      </c>
      <c r="Q1016" s="2">
        <v>3</v>
      </c>
      <c r="R1016" s="2" t="str">
        <f t="shared" si="26"/>
        <v>&lt;font&gt;昆仑墟基础剑术，三段攻击，总共造成攻击力的91.8%+75&lt;font color='ff77b713'&gt;（下一级：92.1%+84）&lt;/font&gt;点物理伤害&lt;/font&gt;</v>
      </c>
    </row>
    <row r="1017" spans="1:18" x14ac:dyDescent="0.15">
      <c r="A1017" s="5">
        <v>11014</v>
      </c>
      <c r="B1017" s="5">
        <v>13001</v>
      </c>
      <c r="C1017" s="5" t="s">
        <v>45</v>
      </c>
      <c r="D1017" s="5">
        <v>1</v>
      </c>
      <c r="E1017" s="5">
        <v>0</v>
      </c>
      <c r="F1017" s="5">
        <v>12</v>
      </c>
      <c r="G1017" s="5">
        <v>500</v>
      </c>
      <c r="H1017" s="5">
        <v>5</v>
      </c>
      <c r="I1017" s="5">
        <v>0</v>
      </c>
      <c r="J1017" s="5" t="str">
        <f t="shared" si="24"/>
        <v>1300112</v>
      </c>
      <c r="K1017" s="5">
        <v>3066</v>
      </c>
      <c r="L1017" s="5">
        <v>28</v>
      </c>
      <c r="M1017" s="5">
        <v>0</v>
      </c>
      <c r="N1017" s="5">
        <v>0</v>
      </c>
      <c r="O1017" s="2">
        <v>0</v>
      </c>
      <c r="P1017" s="2">
        <v>0</v>
      </c>
      <c r="Q1017" s="2">
        <v>3</v>
      </c>
      <c r="R1017" s="2" t="str">
        <f t="shared" si="26"/>
        <v>&lt;font&gt;昆仑墟基础剑术，三段攻击，总共造成攻击力的92.1%+84&lt;font color='ff77b713'&gt;（下一级：92.1%+93）&lt;/font&gt;点物理伤害&lt;/font&gt;</v>
      </c>
    </row>
    <row r="1018" spans="1:18" x14ac:dyDescent="0.15">
      <c r="A1018" s="5">
        <v>11015</v>
      </c>
      <c r="B1018" s="5">
        <v>13001</v>
      </c>
      <c r="C1018" s="5" t="s">
        <v>45</v>
      </c>
      <c r="D1018" s="5">
        <v>1</v>
      </c>
      <c r="E1018" s="5">
        <v>0</v>
      </c>
      <c r="F1018" s="5">
        <v>13</v>
      </c>
      <c r="G1018" s="5">
        <v>500</v>
      </c>
      <c r="H1018" s="5">
        <v>5</v>
      </c>
      <c r="I1018" s="5">
        <v>0</v>
      </c>
      <c r="J1018" s="5" t="str">
        <f t="shared" si="24"/>
        <v>1300113</v>
      </c>
      <c r="K1018" s="5">
        <v>3072</v>
      </c>
      <c r="L1018" s="5">
        <v>31</v>
      </c>
      <c r="M1018" s="5">
        <v>0</v>
      </c>
      <c r="N1018" s="5">
        <v>0</v>
      </c>
      <c r="O1018" s="2">
        <v>0</v>
      </c>
      <c r="P1018" s="2">
        <v>0</v>
      </c>
      <c r="Q1018" s="2">
        <v>3</v>
      </c>
      <c r="R1018" s="2" t="str">
        <f t="shared" si="26"/>
        <v>&lt;font&gt;昆仑墟基础剑术，三段攻击，总共造成攻击力的92.1%+93&lt;font color='ff77b713'&gt;（下一级：92.4%+102）&lt;/font&gt;点物理伤害&lt;/font&gt;</v>
      </c>
    </row>
    <row r="1019" spans="1:18" x14ac:dyDescent="0.15">
      <c r="A1019" s="5">
        <v>11016</v>
      </c>
      <c r="B1019" s="5">
        <v>13001</v>
      </c>
      <c r="C1019" s="5" t="s">
        <v>45</v>
      </c>
      <c r="D1019" s="5">
        <v>1</v>
      </c>
      <c r="E1019" s="5">
        <v>0</v>
      </c>
      <c r="F1019" s="5">
        <v>14</v>
      </c>
      <c r="G1019" s="5">
        <v>500</v>
      </c>
      <c r="H1019" s="5">
        <v>5</v>
      </c>
      <c r="I1019" s="5">
        <v>0</v>
      </c>
      <c r="J1019" s="5" t="str">
        <f t="shared" si="24"/>
        <v>1300114</v>
      </c>
      <c r="K1019" s="5">
        <v>3078</v>
      </c>
      <c r="L1019" s="5">
        <v>34</v>
      </c>
      <c r="M1019" s="5">
        <v>0</v>
      </c>
      <c r="N1019" s="5">
        <v>0</v>
      </c>
      <c r="O1019" s="2">
        <v>0</v>
      </c>
      <c r="P1019" s="2">
        <v>0</v>
      </c>
      <c r="Q1019" s="2">
        <v>3</v>
      </c>
      <c r="R1019" s="2" t="str">
        <f t="shared" si="26"/>
        <v>&lt;font&gt;昆仑墟基础剑术，三段攻击，总共造成攻击力的92.4%+102&lt;font color='ff77b713'&gt;（下一级：92.4%+114）&lt;/font&gt;点物理伤害&lt;/font&gt;</v>
      </c>
    </row>
    <row r="1020" spans="1:18" x14ac:dyDescent="0.15">
      <c r="A1020" s="5">
        <v>11017</v>
      </c>
      <c r="B1020" s="5">
        <v>13001</v>
      </c>
      <c r="C1020" s="5" t="s">
        <v>45</v>
      </c>
      <c r="D1020" s="5">
        <v>1</v>
      </c>
      <c r="E1020" s="5">
        <v>0</v>
      </c>
      <c r="F1020" s="5">
        <v>15</v>
      </c>
      <c r="G1020" s="5">
        <v>500</v>
      </c>
      <c r="H1020" s="5">
        <v>5</v>
      </c>
      <c r="I1020" s="5">
        <v>0</v>
      </c>
      <c r="J1020" s="5" t="str">
        <f t="shared" si="24"/>
        <v>1300115</v>
      </c>
      <c r="K1020" s="5">
        <v>3084</v>
      </c>
      <c r="L1020" s="5">
        <v>38</v>
      </c>
      <c r="M1020" s="5">
        <v>0</v>
      </c>
      <c r="N1020" s="5">
        <v>0</v>
      </c>
      <c r="O1020" s="2">
        <v>0</v>
      </c>
      <c r="P1020" s="2">
        <v>0</v>
      </c>
      <c r="Q1020" s="2">
        <v>3</v>
      </c>
      <c r="R1020" s="2" t="str">
        <f t="shared" si="26"/>
        <v>&lt;font&gt;昆仑墟基础剑术，三段攻击，总共造成攻击力的92.4%+114&lt;font color='ff77b713'&gt;（下一级：92.7%+123）&lt;/font&gt;点物理伤害&lt;/font&gt;</v>
      </c>
    </row>
    <row r="1021" spans="1:18" x14ac:dyDescent="0.15">
      <c r="A1021" s="5">
        <v>11018</v>
      </c>
      <c r="B1021" s="5">
        <v>13001</v>
      </c>
      <c r="C1021" s="5" t="s">
        <v>45</v>
      </c>
      <c r="D1021" s="5">
        <v>1</v>
      </c>
      <c r="E1021" s="5">
        <v>0</v>
      </c>
      <c r="F1021" s="5">
        <v>16</v>
      </c>
      <c r="G1021" s="5">
        <v>500</v>
      </c>
      <c r="H1021" s="5">
        <v>5</v>
      </c>
      <c r="I1021" s="5">
        <v>0</v>
      </c>
      <c r="J1021" s="5" t="str">
        <f t="shared" si="24"/>
        <v>1300116</v>
      </c>
      <c r="K1021" s="5">
        <v>3090</v>
      </c>
      <c r="L1021" s="5">
        <v>41</v>
      </c>
      <c r="M1021" s="5">
        <v>0</v>
      </c>
      <c r="N1021" s="5">
        <v>0</v>
      </c>
      <c r="O1021" s="2">
        <v>0</v>
      </c>
      <c r="P1021" s="2">
        <v>0</v>
      </c>
      <c r="Q1021" s="2">
        <v>3</v>
      </c>
      <c r="R1021" s="2" t="str">
        <f t="shared" si="26"/>
        <v>&lt;font&gt;昆仑墟基础剑术，三段攻击，总共造成攻击力的92.7%+123&lt;font color='ff77b713'&gt;（下一级：93%+135）&lt;/font&gt;点物理伤害&lt;/font&gt;</v>
      </c>
    </row>
    <row r="1022" spans="1:18" x14ac:dyDescent="0.15">
      <c r="A1022" s="5">
        <v>11019</v>
      </c>
      <c r="B1022" s="5">
        <v>13001</v>
      </c>
      <c r="C1022" s="5" t="s">
        <v>45</v>
      </c>
      <c r="D1022" s="5">
        <v>1</v>
      </c>
      <c r="E1022" s="5">
        <v>0</v>
      </c>
      <c r="F1022" s="5">
        <v>17</v>
      </c>
      <c r="G1022" s="5">
        <v>500</v>
      </c>
      <c r="H1022" s="5">
        <v>5</v>
      </c>
      <c r="I1022" s="5">
        <v>0</v>
      </c>
      <c r="J1022" s="5" t="str">
        <f t="shared" si="24"/>
        <v>1300117</v>
      </c>
      <c r="K1022" s="5">
        <v>3096</v>
      </c>
      <c r="L1022" s="5">
        <v>45</v>
      </c>
      <c r="M1022" s="5">
        <v>0</v>
      </c>
      <c r="N1022" s="5">
        <v>0</v>
      </c>
      <c r="O1022" s="2">
        <v>0</v>
      </c>
      <c r="P1022" s="2">
        <v>0</v>
      </c>
      <c r="Q1022" s="2">
        <v>3</v>
      </c>
      <c r="R1022" s="2" t="str">
        <f t="shared" si="26"/>
        <v>&lt;font&gt;昆仑墟基础剑术，三段攻击，总共造成攻击力的93%+135&lt;font color='ff77b713'&gt;（下一级：93%+147）&lt;/font&gt;点物理伤害&lt;/font&gt;</v>
      </c>
    </row>
    <row r="1023" spans="1:18" x14ac:dyDescent="0.15">
      <c r="A1023" s="5">
        <v>11020</v>
      </c>
      <c r="B1023" s="5">
        <v>13001</v>
      </c>
      <c r="C1023" s="5" t="s">
        <v>45</v>
      </c>
      <c r="D1023" s="5">
        <v>1</v>
      </c>
      <c r="E1023" s="5">
        <v>0</v>
      </c>
      <c r="F1023" s="5">
        <v>18</v>
      </c>
      <c r="G1023" s="5">
        <v>500</v>
      </c>
      <c r="H1023" s="5">
        <v>5</v>
      </c>
      <c r="I1023" s="5">
        <v>0</v>
      </c>
      <c r="J1023" s="5" t="str">
        <f t="shared" si="24"/>
        <v>1300118</v>
      </c>
      <c r="K1023" s="5">
        <v>3102</v>
      </c>
      <c r="L1023" s="5">
        <v>49</v>
      </c>
      <c r="M1023" s="5">
        <v>0</v>
      </c>
      <c r="N1023" s="5">
        <v>0</v>
      </c>
      <c r="O1023" s="2">
        <v>0</v>
      </c>
      <c r="P1023" s="2">
        <v>0</v>
      </c>
      <c r="Q1023" s="2">
        <v>3</v>
      </c>
      <c r="R1023" s="2" t="str">
        <f t="shared" si="26"/>
        <v>&lt;font&gt;昆仑墟基础剑术，三段攻击，总共造成攻击力的93%+147&lt;font color='ff77b713'&gt;（下一级：93.3%+159）&lt;/font&gt;点物理伤害&lt;/font&gt;</v>
      </c>
    </row>
    <row r="1024" spans="1:18" x14ac:dyDescent="0.15">
      <c r="A1024" s="5">
        <v>11021</v>
      </c>
      <c r="B1024" s="5">
        <v>13001</v>
      </c>
      <c r="C1024" s="5" t="s">
        <v>45</v>
      </c>
      <c r="D1024" s="5">
        <v>1</v>
      </c>
      <c r="E1024" s="5">
        <v>0</v>
      </c>
      <c r="F1024" s="5">
        <v>19</v>
      </c>
      <c r="G1024" s="5">
        <v>500</v>
      </c>
      <c r="H1024" s="5">
        <v>5</v>
      </c>
      <c r="I1024" s="5">
        <v>0</v>
      </c>
      <c r="J1024" s="5" t="str">
        <f t="shared" si="24"/>
        <v>1300119</v>
      </c>
      <c r="K1024" s="5">
        <v>3108</v>
      </c>
      <c r="L1024" s="5">
        <v>53</v>
      </c>
      <c r="M1024" s="5">
        <v>0</v>
      </c>
      <c r="N1024" s="5">
        <v>0</v>
      </c>
      <c r="O1024" s="2">
        <v>0</v>
      </c>
      <c r="P1024" s="2">
        <v>0</v>
      </c>
      <c r="Q1024" s="2">
        <v>3</v>
      </c>
      <c r="R1024" s="2" t="str">
        <f t="shared" si="26"/>
        <v>&lt;font&gt;昆仑墟基础剑术，三段攻击，总共造成攻击力的93.3%+159&lt;font color='ff77b713'&gt;（下一级：93.3%+171）&lt;/font&gt;点物理伤害&lt;/font&gt;</v>
      </c>
    </row>
    <row r="1025" spans="1:18" x14ac:dyDescent="0.15">
      <c r="A1025" s="5">
        <v>11022</v>
      </c>
      <c r="B1025" s="5">
        <v>13001</v>
      </c>
      <c r="C1025" s="5" t="s">
        <v>45</v>
      </c>
      <c r="D1025" s="5">
        <v>1</v>
      </c>
      <c r="E1025" s="5">
        <v>0</v>
      </c>
      <c r="F1025" s="5">
        <v>20</v>
      </c>
      <c r="G1025" s="5">
        <v>500</v>
      </c>
      <c r="H1025" s="5">
        <v>5</v>
      </c>
      <c r="I1025" s="5">
        <v>0</v>
      </c>
      <c r="J1025" s="5" t="str">
        <f t="shared" si="24"/>
        <v>1300120</v>
      </c>
      <c r="K1025" s="5">
        <v>3114</v>
      </c>
      <c r="L1025" s="5">
        <v>57</v>
      </c>
      <c r="M1025" s="5">
        <v>0</v>
      </c>
      <c r="N1025" s="5">
        <v>0</v>
      </c>
      <c r="O1025" s="2">
        <v>0</v>
      </c>
      <c r="P1025" s="2">
        <v>0</v>
      </c>
      <c r="Q1025" s="2">
        <v>3</v>
      </c>
      <c r="R1025" s="2" t="str">
        <f t="shared" si="26"/>
        <v>&lt;font&gt;昆仑墟基础剑术，三段攻击，总共造成攻击力的93.3%+171&lt;font color='ff77b713'&gt;（下一级：93.6%+186）&lt;/font&gt;点物理伤害&lt;/font&gt;</v>
      </c>
    </row>
    <row r="1026" spans="1:18" x14ac:dyDescent="0.15">
      <c r="A1026" s="5">
        <v>11023</v>
      </c>
      <c r="B1026" s="5">
        <v>13001</v>
      </c>
      <c r="C1026" s="5" t="s">
        <v>45</v>
      </c>
      <c r="D1026" s="5">
        <v>1</v>
      </c>
      <c r="E1026" s="5">
        <v>0</v>
      </c>
      <c r="F1026" s="5">
        <v>21</v>
      </c>
      <c r="G1026" s="5">
        <v>500</v>
      </c>
      <c r="H1026" s="5">
        <v>5</v>
      </c>
      <c r="I1026" s="5">
        <v>0</v>
      </c>
      <c r="J1026" s="5" t="str">
        <f t="shared" si="24"/>
        <v>1300121</v>
      </c>
      <c r="K1026" s="5">
        <v>3120</v>
      </c>
      <c r="L1026" s="5">
        <v>62</v>
      </c>
      <c r="M1026" s="5">
        <v>0</v>
      </c>
      <c r="N1026" s="5">
        <v>0</v>
      </c>
      <c r="O1026" s="2">
        <v>0</v>
      </c>
      <c r="P1026" s="2">
        <v>0</v>
      </c>
      <c r="Q1026" s="2">
        <v>3</v>
      </c>
      <c r="R1026" s="2" t="str">
        <f t="shared" si="26"/>
        <v>&lt;font&gt;昆仑墟基础剑术，三段攻击，总共造成攻击力的93.6%+186&lt;font color='ff77b713'&gt;（下一级：93.9%+201）&lt;/font&gt;点物理伤害&lt;/font&gt;</v>
      </c>
    </row>
    <row r="1027" spans="1:18" x14ac:dyDescent="0.15">
      <c r="A1027" s="5">
        <v>11024</v>
      </c>
      <c r="B1027" s="5">
        <v>13001</v>
      </c>
      <c r="C1027" s="5" t="s">
        <v>45</v>
      </c>
      <c r="D1027" s="5">
        <v>1</v>
      </c>
      <c r="E1027" s="5">
        <v>0</v>
      </c>
      <c r="F1027" s="5">
        <v>22</v>
      </c>
      <c r="G1027" s="5">
        <v>500</v>
      </c>
      <c r="H1027" s="5">
        <v>5</v>
      </c>
      <c r="I1027" s="5">
        <v>0</v>
      </c>
      <c r="J1027" s="5" t="str">
        <f t="shared" si="24"/>
        <v>1300122</v>
      </c>
      <c r="K1027" s="5">
        <v>3126</v>
      </c>
      <c r="L1027" s="5">
        <v>67</v>
      </c>
      <c r="M1027" s="5">
        <v>0</v>
      </c>
      <c r="N1027" s="5">
        <v>0</v>
      </c>
      <c r="O1027" s="2">
        <v>0</v>
      </c>
      <c r="P1027" s="2">
        <v>0</v>
      </c>
      <c r="Q1027" s="2">
        <v>3</v>
      </c>
      <c r="R1027" s="2" t="str">
        <f t="shared" si="26"/>
        <v>&lt;font&gt;昆仑墟基础剑术，三段攻击，总共造成攻击力的93.9%+201&lt;font color='ff77b713'&gt;（下一级：93.9%+216）&lt;/font&gt;点物理伤害&lt;/font&gt;</v>
      </c>
    </row>
    <row r="1028" spans="1:18" x14ac:dyDescent="0.15">
      <c r="A1028" s="5">
        <v>11025</v>
      </c>
      <c r="B1028" s="5">
        <v>13001</v>
      </c>
      <c r="C1028" s="5" t="s">
        <v>45</v>
      </c>
      <c r="D1028" s="5">
        <v>1</v>
      </c>
      <c r="E1028" s="5">
        <v>0</v>
      </c>
      <c r="F1028" s="5">
        <v>23</v>
      </c>
      <c r="G1028" s="5">
        <v>500</v>
      </c>
      <c r="H1028" s="5">
        <v>5</v>
      </c>
      <c r="I1028" s="5">
        <v>0</v>
      </c>
      <c r="J1028" s="5" t="str">
        <f t="shared" si="24"/>
        <v>1300123</v>
      </c>
      <c r="K1028" s="5">
        <v>3132</v>
      </c>
      <c r="L1028" s="5">
        <v>72</v>
      </c>
      <c r="M1028" s="5">
        <v>0</v>
      </c>
      <c r="N1028" s="5">
        <v>0</v>
      </c>
      <c r="O1028" s="2">
        <v>0</v>
      </c>
      <c r="P1028" s="2">
        <v>0</v>
      </c>
      <c r="Q1028" s="2">
        <v>3</v>
      </c>
      <c r="R1028" s="2" t="str">
        <f t="shared" si="26"/>
        <v>&lt;font&gt;昆仑墟基础剑术，三段攻击，总共造成攻击力的93.9%+216&lt;font color='ff77b713'&gt;（下一级：94.2%+231）&lt;/font&gt;点物理伤害&lt;/font&gt;</v>
      </c>
    </row>
    <row r="1029" spans="1:18" x14ac:dyDescent="0.15">
      <c r="A1029" s="5">
        <v>11026</v>
      </c>
      <c r="B1029" s="5">
        <v>13001</v>
      </c>
      <c r="C1029" s="5" t="s">
        <v>45</v>
      </c>
      <c r="D1029" s="5">
        <v>1</v>
      </c>
      <c r="E1029" s="5">
        <v>0</v>
      </c>
      <c r="F1029" s="5">
        <v>24</v>
      </c>
      <c r="G1029" s="5">
        <v>500</v>
      </c>
      <c r="H1029" s="5">
        <v>5</v>
      </c>
      <c r="I1029" s="5">
        <v>0</v>
      </c>
      <c r="J1029" s="5" t="str">
        <f t="shared" ref="J1029:J1092" si="27">B1029&amp;F1029</f>
        <v>1300124</v>
      </c>
      <c r="K1029" s="5">
        <v>3138</v>
      </c>
      <c r="L1029" s="5">
        <v>77</v>
      </c>
      <c r="M1029" s="5">
        <v>0</v>
      </c>
      <c r="N1029" s="5">
        <v>0</v>
      </c>
      <c r="O1029" s="2">
        <v>0</v>
      </c>
      <c r="P1029" s="2">
        <v>0</v>
      </c>
      <c r="Q1029" s="2">
        <v>3</v>
      </c>
      <c r="R1029" s="2" t="str">
        <f t="shared" si="26"/>
        <v>&lt;font&gt;昆仑墟基础剑术，三段攻击，总共造成攻击力的94.2%+231&lt;font color='ff77b713'&gt;（下一级：94.2%+246）&lt;/font&gt;点物理伤害&lt;/font&gt;</v>
      </c>
    </row>
    <row r="1030" spans="1:18" x14ac:dyDescent="0.15">
      <c r="A1030" s="5">
        <v>11027</v>
      </c>
      <c r="B1030" s="5">
        <v>13001</v>
      </c>
      <c r="C1030" s="5" t="s">
        <v>45</v>
      </c>
      <c r="D1030" s="5">
        <v>1</v>
      </c>
      <c r="E1030" s="5">
        <v>0</v>
      </c>
      <c r="F1030" s="5">
        <v>25</v>
      </c>
      <c r="G1030" s="5">
        <v>500</v>
      </c>
      <c r="H1030" s="5">
        <v>5</v>
      </c>
      <c r="I1030" s="5">
        <v>0</v>
      </c>
      <c r="J1030" s="5" t="str">
        <f t="shared" si="27"/>
        <v>1300125</v>
      </c>
      <c r="K1030" s="5">
        <v>3144</v>
      </c>
      <c r="L1030" s="5">
        <v>82</v>
      </c>
      <c r="M1030" s="5">
        <v>0</v>
      </c>
      <c r="N1030" s="5">
        <v>0</v>
      </c>
      <c r="O1030" s="2">
        <v>0</v>
      </c>
      <c r="P1030" s="2">
        <v>0</v>
      </c>
      <c r="Q1030" s="2">
        <v>3</v>
      </c>
      <c r="R1030" s="2" t="str">
        <f t="shared" si="26"/>
        <v>&lt;font&gt;昆仑墟基础剑术，三段攻击，总共造成攻击力的94.2%+246&lt;font color='ff77b713'&gt;（下一级：94.5%+264）&lt;/font&gt;点物理伤害&lt;/font&gt;</v>
      </c>
    </row>
    <row r="1031" spans="1:18" x14ac:dyDescent="0.15">
      <c r="A1031" s="5">
        <v>11028</v>
      </c>
      <c r="B1031" s="5">
        <v>13001</v>
      </c>
      <c r="C1031" s="5" t="s">
        <v>45</v>
      </c>
      <c r="D1031" s="5">
        <v>1</v>
      </c>
      <c r="E1031" s="5">
        <v>0</v>
      </c>
      <c r="F1031" s="5">
        <v>26</v>
      </c>
      <c r="G1031" s="5">
        <v>500</v>
      </c>
      <c r="H1031" s="5">
        <v>5</v>
      </c>
      <c r="I1031" s="5">
        <v>0</v>
      </c>
      <c r="J1031" s="5" t="str">
        <f t="shared" si="27"/>
        <v>1300126</v>
      </c>
      <c r="K1031" s="5">
        <v>3151</v>
      </c>
      <c r="L1031" s="5">
        <v>88</v>
      </c>
      <c r="M1031" s="5">
        <v>0</v>
      </c>
      <c r="N1031" s="5">
        <v>0</v>
      </c>
      <c r="O1031" s="2">
        <v>0</v>
      </c>
      <c r="P1031" s="2">
        <v>0</v>
      </c>
      <c r="Q1031" s="2">
        <v>3</v>
      </c>
      <c r="R1031" s="2" t="str">
        <f t="shared" si="26"/>
        <v>&lt;font&gt;昆仑墟基础剑术，三段攻击，总共造成攻击力的94.5%+264&lt;font color='ff77b713'&gt;（下一级：94.8%+282）&lt;/font&gt;点物理伤害&lt;/font&gt;</v>
      </c>
    </row>
    <row r="1032" spans="1:18" x14ac:dyDescent="0.15">
      <c r="A1032" s="5">
        <v>11029</v>
      </c>
      <c r="B1032" s="5">
        <v>13001</v>
      </c>
      <c r="C1032" s="5" t="s">
        <v>45</v>
      </c>
      <c r="D1032" s="5">
        <v>1</v>
      </c>
      <c r="E1032" s="5">
        <v>0</v>
      </c>
      <c r="F1032" s="5">
        <v>27</v>
      </c>
      <c r="G1032" s="5">
        <v>500</v>
      </c>
      <c r="H1032" s="5">
        <v>5</v>
      </c>
      <c r="I1032" s="5">
        <v>0</v>
      </c>
      <c r="J1032" s="5" t="str">
        <f t="shared" si="27"/>
        <v>1300127</v>
      </c>
      <c r="K1032" s="5">
        <v>3157</v>
      </c>
      <c r="L1032" s="5">
        <v>94</v>
      </c>
      <c r="M1032" s="5">
        <v>0</v>
      </c>
      <c r="N1032" s="5">
        <v>0</v>
      </c>
      <c r="O1032" s="2">
        <v>0</v>
      </c>
      <c r="P1032" s="2">
        <v>0</v>
      </c>
      <c r="Q1032" s="2">
        <v>3</v>
      </c>
      <c r="R1032" s="2" t="str">
        <f t="shared" si="26"/>
        <v>&lt;font&gt;昆仑墟基础剑术，三段攻击，总共造成攻击力的94.8%+282&lt;font color='ff77b713'&gt;（下一级：94.8%+300）&lt;/font&gt;点物理伤害&lt;/font&gt;</v>
      </c>
    </row>
    <row r="1033" spans="1:18" x14ac:dyDescent="0.15">
      <c r="A1033" s="5">
        <v>11030</v>
      </c>
      <c r="B1033" s="5">
        <v>13001</v>
      </c>
      <c r="C1033" s="5" t="s">
        <v>45</v>
      </c>
      <c r="D1033" s="5">
        <v>1</v>
      </c>
      <c r="E1033" s="5">
        <v>0</v>
      </c>
      <c r="F1033" s="5">
        <v>28</v>
      </c>
      <c r="G1033" s="5">
        <v>500</v>
      </c>
      <c r="H1033" s="5">
        <v>5</v>
      </c>
      <c r="I1033" s="5">
        <v>0</v>
      </c>
      <c r="J1033" s="5" t="str">
        <f t="shared" si="27"/>
        <v>1300128</v>
      </c>
      <c r="K1033" s="5">
        <v>3163</v>
      </c>
      <c r="L1033" s="5">
        <v>100</v>
      </c>
      <c r="M1033" s="5">
        <v>0</v>
      </c>
      <c r="N1033" s="5">
        <v>0</v>
      </c>
      <c r="O1033" s="2">
        <v>0</v>
      </c>
      <c r="P1033" s="2">
        <v>0</v>
      </c>
      <c r="Q1033" s="2">
        <v>3</v>
      </c>
      <c r="R1033" s="2" t="str">
        <f t="shared" si="26"/>
        <v>&lt;font&gt;昆仑墟基础剑术，三段攻击，总共造成攻击力的94.8%+300&lt;font color='ff77b713'&gt;（下一级：95.1%+321）&lt;/font&gt;点物理伤害&lt;/font&gt;</v>
      </c>
    </row>
    <row r="1034" spans="1:18" x14ac:dyDescent="0.15">
      <c r="A1034" s="5">
        <v>11031</v>
      </c>
      <c r="B1034" s="5">
        <v>13001</v>
      </c>
      <c r="C1034" s="5" t="s">
        <v>45</v>
      </c>
      <c r="D1034" s="5">
        <v>1</v>
      </c>
      <c r="E1034" s="5">
        <v>0</v>
      </c>
      <c r="F1034" s="5">
        <v>29</v>
      </c>
      <c r="G1034" s="5">
        <v>500</v>
      </c>
      <c r="H1034" s="5">
        <v>5</v>
      </c>
      <c r="I1034" s="5">
        <v>0</v>
      </c>
      <c r="J1034" s="5" t="str">
        <f t="shared" si="27"/>
        <v>1300129</v>
      </c>
      <c r="K1034" s="5">
        <v>3169</v>
      </c>
      <c r="L1034" s="5">
        <v>107</v>
      </c>
      <c r="M1034" s="5">
        <v>0</v>
      </c>
      <c r="N1034" s="5">
        <v>0</v>
      </c>
      <c r="O1034" s="2">
        <v>0</v>
      </c>
      <c r="P1034" s="2">
        <v>0</v>
      </c>
      <c r="Q1034" s="2">
        <v>3</v>
      </c>
      <c r="R1034" s="2" t="str">
        <f t="shared" si="26"/>
        <v>&lt;font&gt;昆仑墟基础剑术，三段攻击，总共造成攻击力的95.1%+321&lt;font color='ff77b713'&gt;（下一级：95.4%+339）&lt;/font&gt;点物理伤害&lt;/font&gt;</v>
      </c>
    </row>
    <row r="1035" spans="1:18" x14ac:dyDescent="0.15">
      <c r="A1035" s="5">
        <v>11032</v>
      </c>
      <c r="B1035" s="5">
        <v>13001</v>
      </c>
      <c r="C1035" s="5" t="s">
        <v>45</v>
      </c>
      <c r="D1035" s="5">
        <v>1</v>
      </c>
      <c r="E1035" s="5">
        <v>0</v>
      </c>
      <c r="F1035" s="5">
        <v>30</v>
      </c>
      <c r="G1035" s="5">
        <v>500</v>
      </c>
      <c r="H1035" s="5">
        <v>5</v>
      </c>
      <c r="I1035" s="5">
        <v>0</v>
      </c>
      <c r="J1035" s="5" t="str">
        <f t="shared" si="27"/>
        <v>1300130</v>
      </c>
      <c r="K1035" s="5">
        <v>3175</v>
      </c>
      <c r="L1035" s="5">
        <v>113</v>
      </c>
      <c r="M1035" s="5">
        <v>0</v>
      </c>
      <c r="N1035" s="5">
        <v>0</v>
      </c>
      <c r="O1035" s="2">
        <v>0</v>
      </c>
      <c r="P1035" s="2">
        <v>0</v>
      </c>
      <c r="Q1035" s="2">
        <v>3</v>
      </c>
      <c r="R1035" s="2" t="str">
        <f t="shared" si="26"/>
        <v>&lt;font&gt;昆仑墟基础剑术，三段攻击，总共造成攻击力的95.4%+339&lt;font color='ff77b713'&gt;（下一级：95.4%+360）&lt;/font&gt;点物理伤害&lt;/font&gt;</v>
      </c>
    </row>
    <row r="1036" spans="1:18" x14ac:dyDescent="0.15">
      <c r="A1036" s="5">
        <v>11033</v>
      </c>
      <c r="B1036" s="5">
        <v>13001</v>
      </c>
      <c r="C1036" s="5" t="s">
        <v>45</v>
      </c>
      <c r="D1036" s="5">
        <v>1</v>
      </c>
      <c r="E1036" s="5">
        <v>0</v>
      </c>
      <c r="F1036" s="5">
        <v>31</v>
      </c>
      <c r="G1036" s="5">
        <v>500</v>
      </c>
      <c r="H1036" s="5">
        <v>5</v>
      </c>
      <c r="I1036" s="5">
        <v>0</v>
      </c>
      <c r="J1036" s="5" t="str">
        <f t="shared" si="27"/>
        <v>1300131</v>
      </c>
      <c r="K1036" s="5">
        <v>3181</v>
      </c>
      <c r="L1036" s="5">
        <v>120</v>
      </c>
      <c r="M1036" s="5">
        <v>0</v>
      </c>
      <c r="N1036" s="5">
        <v>0</v>
      </c>
      <c r="O1036" s="2">
        <v>0</v>
      </c>
      <c r="P1036" s="2">
        <v>0</v>
      </c>
      <c r="Q1036" s="2">
        <v>3</v>
      </c>
      <c r="R1036" s="2" t="str">
        <f t="shared" si="26"/>
        <v>&lt;font&gt;昆仑墟基础剑术，三段攻击，总共造成攻击力的95.4%+360&lt;font color='ff77b713'&gt;（下一级：95.7%+384）&lt;/font&gt;点物理伤害&lt;/font&gt;</v>
      </c>
    </row>
    <row r="1037" spans="1:18" x14ac:dyDescent="0.15">
      <c r="A1037" s="5">
        <v>11034</v>
      </c>
      <c r="B1037" s="5">
        <v>13001</v>
      </c>
      <c r="C1037" s="5" t="s">
        <v>45</v>
      </c>
      <c r="D1037" s="5">
        <v>1</v>
      </c>
      <c r="E1037" s="5">
        <v>0</v>
      </c>
      <c r="F1037" s="5">
        <v>32</v>
      </c>
      <c r="G1037" s="5">
        <v>500</v>
      </c>
      <c r="H1037" s="5">
        <v>5</v>
      </c>
      <c r="I1037" s="5">
        <v>0</v>
      </c>
      <c r="J1037" s="5" t="str">
        <f t="shared" si="27"/>
        <v>1300132</v>
      </c>
      <c r="K1037" s="5">
        <v>3187</v>
      </c>
      <c r="L1037" s="5">
        <v>128</v>
      </c>
      <c r="M1037" s="5">
        <v>0</v>
      </c>
      <c r="N1037" s="5">
        <v>0</v>
      </c>
      <c r="O1037" s="2">
        <v>0</v>
      </c>
      <c r="P1037" s="2">
        <v>0</v>
      </c>
      <c r="Q1037" s="2">
        <v>3</v>
      </c>
      <c r="R1037" s="2" t="str">
        <f t="shared" si="26"/>
        <v>&lt;font&gt;昆仑墟基础剑术，三段攻击，总共造成攻击力的95.7%+384&lt;font color='ff77b713'&gt;（下一级：95.7%+408）&lt;/font&gt;点物理伤害&lt;/font&gt;</v>
      </c>
    </row>
    <row r="1038" spans="1:18" x14ac:dyDescent="0.15">
      <c r="A1038" s="5">
        <v>11035</v>
      </c>
      <c r="B1038" s="5">
        <v>13001</v>
      </c>
      <c r="C1038" s="5" t="s">
        <v>45</v>
      </c>
      <c r="D1038" s="5">
        <v>1</v>
      </c>
      <c r="E1038" s="5">
        <v>0</v>
      </c>
      <c r="F1038" s="5">
        <v>33</v>
      </c>
      <c r="G1038" s="5">
        <v>500</v>
      </c>
      <c r="H1038" s="5">
        <v>5</v>
      </c>
      <c r="I1038" s="5">
        <v>0</v>
      </c>
      <c r="J1038" s="5" t="str">
        <f t="shared" si="27"/>
        <v>1300133</v>
      </c>
      <c r="K1038" s="5">
        <v>3193</v>
      </c>
      <c r="L1038" s="5">
        <v>136</v>
      </c>
      <c r="M1038" s="5">
        <v>0</v>
      </c>
      <c r="N1038" s="5">
        <v>0</v>
      </c>
      <c r="O1038" s="2">
        <v>0</v>
      </c>
      <c r="P1038" s="2">
        <v>0</v>
      </c>
      <c r="Q1038" s="2">
        <v>3</v>
      </c>
      <c r="R1038" s="2" t="str">
        <f t="shared" si="26"/>
        <v>&lt;font&gt;昆仑墟基础剑术，三段攻击，总共造成攻击力的95.7%+408&lt;font color='ff77b713'&gt;（下一级：96%+432）&lt;/font&gt;点物理伤害&lt;/font&gt;</v>
      </c>
    </row>
    <row r="1039" spans="1:18" x14ac:dyDescent="0.15">
      <c r="A1039" s="5">
        <v>11036</v>
      </c>
      <c r="B1039" s="5">
        <v>13001</v>
      </c>
      <c r="C1039" s="5" t="s">
        <v>45</v>
      </c>
      <c r="D1039" s="5">
        <v>1</v>
      </c>
      <c r="E1039" s="5">
        <v>0</v>
      </c>
      <c r="F1039" s="5">
        <v>34</v>
      </c>
      <c r="G1039" s="5">
        <v>500</v>
      </c>
      <c r="H1039" s="5">
        <v>5</v>
      </c>
      <c r="I1039" s="5">
        <v>0</v>
      </c>
      <c r="J1039" s="5" t="str">
        <f t="shared" si="27"/>
        <v>1300134</v>
      </c>
      <c r="K1039" s="5">
        <v>3199</v>
      </c>
      <c r="L1039" s="5">
        <v>144</v>
      </c>
      <c r="M1039" s="5">
        <v>0</v>
      </c>
      <c r="N1039" s="5">
        <v>0</v>
      </c>
      <c r="O1039" s="2">
        <v>0</v>
      </c>
      <c r="P1039" s="2">
        <v>0</v>
      </c>
      <c r="Q1039" s="2">
        <v>3</v>
      </c>
      <c r="R1039" s="2" t="str">
        <f t="shared" si="26"/>
        <v>&lt;font&gt;昆仑墟基础剑术，三段攻击，总共造成攻击力的96%+432&lt;font color='ff77b713'&gt;（下一级：96.3%+456）&lt;/font&gt;点物理伤害&lt;/font&gt;</v>
      </c>
    </row>
    <row r="1040" spans="1:18" x14ac:dyDescent="0.15">
      <c r="A1040" s="5">
        <v>11037</v>
      </c>
      <c r="B1040" s="5">
        <v>13001</v>
      </c>
      <c r="C1040" s="5" t="s">
        <v>45</v>
      </c>
      <c r="D1040" s="5">
        <v>1</v>
      </c>
      <c r="E1040" s="5">
        <v>0</v>
      </c>
      <c r="F1040" s="5">
        <v>35</v>
      </c>
      <c r="G1040" s="5">
        <v>500</v>
      </c>
      <c r="H1040" s="5">
        <v>5</v>
      </c>
      <c r="I1040" s="5">
        <v>0</v>
      </c>
      <c r="J1040" s="5" t="str">
        <f t="shared" si="27"/>
        <v>1300135</v>
      </c>
      <c r="K1040" s="5">
        <v>3205</v>
      </c>
      <c r="L1040" s="5">
        <v>152</v>
      </c>
      <c r="M1040" s="5">
        <v>0</v>
      </c>
      <c r="N1040" s="5">
        <v>0</v>
      </c>
      <c r="O1040" s="2">
        <v>0</v>
      </c>
      <c r="P1040" s="2">
        <v>0</v>
      </c>
      <c r="Q1040" s="2">
        <v>3</v>
      </c>
      <c r="R1040" s="2" t="str">
        <f t="shared" si="26"/>
        <v>&lt;font&gt;昆仑墟基础剑术，三段攻击，总共造成攻击力的96.3%+456&lt;font color='ff77b713'&gt;（下一级：96.3%+483）&lt;/font&gt;点物理伤害&lt;/font&gt;</v>
      </c>
    </row>
    <row r="1041" spans="1:18" x14ac:dyDescent="0.15">
      <c r="A1041" s="5">
        <v>11038</v>
      </c>
      <c r="B1041" s="5">
        <v>13001</v>
      </c>
      <c r="C1041" s="5" t="s">
        <v>45</v>
      </c>
      <c r="D1041" s="5">
        <v>1</v>
      </c>
      <c r="E1041" s="5">
        <v>0</v>
      </c>
      <c r="F1041" s="5">
        <v>36</v>
      </c>
      <c r="G1041" s="5">
        <v>500</v>
      </c>
      <c r="H1041" s="5">
        <v>5</v>
      </c>
      <c r="I1041" s="5">
        <v>0</v>
      </c>
      <c r="J1041" s="5" t="str">
        <f t="shared" si="27"/>
        <v>1300136</v>
      </c>
      <c r="K1041" s="5">
        <v>3211</v>
      </c>
      <c r="L1041" s="5">
        <v>161</v>
      </c>
      <c r="M1041" s="5">
        <v>0</v>
      </c>
      <c r="N1041" s="5">
        <v>0</v>
      </c>
      <c r="O1041" s="2">
        <v>0</v>
      </c>
      <c r="P1041" s="2">
        <v>0</v>
      </c>
      <c r="Q1041" s="2">
        <v>3</v>
      </c>
      <c r="R1041" s="2" t="str">
        <f t="shared" si="26"/>
        <v>&lt;font&gt;昆仑墟基础剑术，三段攻击，总共造成攻击力的96.3%+483&lt;font color='ff77b713'&gt;（下一级：96.6%+510）&lt;/font&gt;点物理伤害&lt;/font&gt;</v>
      </c>
    </row>
    <row r="1042" spans="1:18" x14ac:dyDescent="0.15">
      <c r="A1042" s="5">
        <v>11039</v>
      </c>
      <c r="B1042" s="5">
        <v>13001</v>
      </c>
      <c r="C1042" s="5" t="s">
        <v>45</v>
      </c>
      <c r="D1042" s="5">
        <v>1</v>
      </c>
      <c r="E1042" s="5">
        <v>0</v>
      </c>
      <c r="F1042" s="5">
        <v>37</v>
      </c>
      <c r="G1042" s="5">
        <v>500</v>
      </c>
      <c r="H1042" s="5">
        <v>5</v>
      </c>
      <c r="I1042" s="5">
        <v>0</v>
      </c>
      <c r="J1042" s="5" t="str">
        <f t="shared" si="27"/>
        <v>1300137</v>
      </c>
      <c r="K1042" s="5">
        <v>3217</v>
      </c>
      <c r="L1042" s="5">
        <v>170</v>
      </c>
      <c r="M1042" s="5">
        <v>0</v>
      </c>
      <c r="N1042" s="5">
        <v>0</v>
      </c>
      <c r="O1042" s="2">
        <v>0</v>
      </c>
      <c r="P1042" s="2">
        <v>0</v>
      </c>
      <c r="Q1042" s="2">
        <v>3</v>
      </c>
      <c r="R1042" s="2" t="str">
        <f t="shared" si="26"/>
        <v>&lt;font&gt;昆仑墟基础剑术，三段攻击，总共造成攻击力的96.6%+510&lt;font color='ff77b713'&gt;（下一级：96.6%+537）&lt;/font&gt;点物理伤害&lt;/font&gt;</v>
      </c>
    </row>
    <row r="1043" spans="1:18" x14ac:dyDescent="0.15">
      <c r="A1043" s="5">
        <v>11040</v>
      </c>
      <c r="B1043" s="5">
        <v>13001</v>
      </c>
      <c r="C1043" s="5" t="s">
        <v>45</v>
      </c>
      <c r="D1043" s="5">
        <v>1</v>
      </c>
      <c r="E1043" s="5">
        <v>0</v>
      </c>
      <c r="F1043" s="5">
        <v>38</v>
      </c>
      <c r="G1043" s="5">
        <v>500</v>
      </c>
      <c r="H1043" s="5">
        <v>5</v>
      </c>
      <c r="I1043" s="5">
        <v>0</v>
      </c>
      <c r="J1043" s="5" t="str">
        <f t="shared" si="27"/>
        <v>1300138</v>
      </c>
      <c r="K1043" s="5">
        <v>3223</v>
      </c>
      <c r="L1043" s="5">
        <v>179</v>
      </c>
      <c r="M1043" s="5">
        <v>0</v>
      </c>
      <c r="N1043" s="5">
        <v>0</v>
      </c>
      <c r="O1043" s="2">
        <v>0</v>
      </c>
      <c r="P1043" s="2">
        <v>0</v>
      </c>
      <c r="Q1043" s="2">
        <v>3</v>
      </c>
      <c r="R1043" s="2" t="str">
        <f t="shared" si="26"/>
        <v>&lt;font&gt;昆仑墟基础剑术，三段攻击，总共造成攻击力的96.6%+537&lt;font color='ff77b713'&gt;（下一级：96.9%+567）&lt;/font&gt;点物理伤害&lt;/font&gt;</v>
      </c>
    </row>
    <row r="1044" spans="1:18" x14ac:dyDescent="0.15">
      <c r="A1044" s="5">
        <v>11041</v>
      </c>
      <c r="B1044" s="5">
        <v>13001</v>
      </c>
      <c r="C1044" s="5" t="s">
        <v>45</v>
      </c>
      <c r="D1044" s="5">
        <v>1</v>
      </c>
      <c r="E1044" s="5">
        <v>0</v>
      </c>
      <c r="F1044" s="5">
        <v>39</v>
      </c>
      <c r="G1044" s="5">
        <v>500</v>
      </c>
      <c r="H1044" s="5">
        <v>5</v>
      </c>
      <c r="I1044" s="5">
        <v>0</v>
      </c>
      <c r="J1044" s="5" t="str">
        <f t="shared" si="27"/>
        <v>1300139</v>
      </c>
      <c r="K1044" s="5">
        <v>3229</v>
      </c>
      <c r="L1044" s="5">
        <v>189</v>
      </c>
      <c r="M1044" s="5">
        <v>0</v>
      </c>
      <c r="N1044" s="5">
        <v>0</v>
      </c>
      <c r="O1044" s="2">
        <v>0</v>
      </c>
      <c r="P1044" s="2">
        <v>0</v>
      </c>
      <c r="Q1044" s="2">
        <v>3</v>
      </c>
      <c r="R1044" s="2" t="str">
        <f t="shared" si="26"/>
        <v>&lt;font&gt;昆仑墟基础剑术，三段攻击，总共造成攻击力的96.9%+567&lt;font color='ff77b713'&gt;（下一级：97.2%+597）&lt;/font&gt;点物理伤害&lt;/font&gt;</v>
      </c>
    </row>
    <row r="1045" spans="1:18" x14ac:dyDescent="0.15">
      <c r="A1045" s="5">
        <v>11042</v>
      </c>
      <c r="B1045" s="5">
        <v>13001</v>
      </c>
      <c r="C1045" s="5" t="s">
        <v>45</v>
      </c>
      <c r="D1045" s="5">
        <v>1</v>
      </c>
      <c r="E1045" s="5">
        <v>0</v>
      </c>
      <c r="F1045" s="5">
        <v>40</v>
      </c>
      <c r="G1045" s="5">
        <v>500</v>
      </c>
      <c r="H1045" s="5">
        <v>5</v>
      </c>
      <c r="I1045" s="5">
        <v>0</v>
      </c>
      <c r="J1045" s="5" t="str">
        <f t="shared" si="27"/>
        <v>1300140</v>
      </c>
      <c r="K1045" s="5">
        <v>3235</v>
      </c>
      <c r="L1045" s="5">
        <v>199</v>
      </c>
      <c r="M1045" s="5">
        <v>0</v>
      </c>
      <c r="N1045" s="5">
        <v>0</v>
      </c>
      <c r="O1045" s="2">
        <v>0</v>
      </c>
      <c r="P1045" s="2">
        <v>0</v>
      </c>
      <c r="Q1045" s="2">
        <v>3</v>
      </c>
      <c r="R1045" s="2" t="str">
        <f t="shared" si="26"/>
        <v>&lt;font&gt;昆仑墟基础剑术，三段攻击，总共造成攻击力的97.2%+597&lt;font color='ff77b713'&gt;（下一级：97.2%+630）&lt;/font&gt;点物理伤害&lt;/font&gt;</v>
      </c>
    </row>
    <row r="1046" spans="1:18" x14ac:dyDescent="0.15">
      <c r="A1046" s="5">
        <v>11043</v>
      </c>
      <c r="B1046" s="5">
        <v>13001</v>
      </c>
      <c r="C1046" s="5" t="s">
        <v>45</v>
      </c>
      <c r="D1046" s="5">
        <v>1</v>
      </c>
      <c r="E1046" s="5">
        <v>0</v>
      </c>
      <c r="F1046" s="5">
        <v>41</v>
      </c>
      <c r="G1046" s="5">
        <v>500</v>
      </c>
      <c r="H1046" s="5">
        <v>5</v>
      </c>
      <c r="I1046" s="5">
        <v>0</v>
      </c>
      <c r="J1046" s="5" t="str">
        <f t="shared" si="27"/>
        <v>1300141</v>
      </c>
      <c r="K1046" s="5">
        <v>3241</v>
      </c>
      <c r="L1046" s="5">
        <v>210</v>
      </c>
      <c r="M1046" s="5">
        <v>0</v>
      </c>
      <c r="N1046" s="5">
        <v>0</v>
      </c>
      <c r="O1046" s="2">
        <v>0</v>
      </c>
      <c r="P1046" s="2">
        <v>0</v>
      </c>
      <c r="Q1046" s="2">
        <v>3</v>
      </c>
      <c r="R1046" s="2" t="str">
        <f t="shared" si="26"/>
        <v>&lt;font&gt;昆仑墟基础剑术，三段攻击，总共造成攻击力的97.2%+630&lt;font color='ff77b713'&gt;（下一级：97.5%+663）&lt;/font&gt;点物理伤害&lt;/font&gt;</v>
      </c>
    </row>
    <row r="1047" spans="1:18" x14ac:dyDescent="0.15">
      <c r="A1047" s="5">
        <v>11044</v>
      </c>
      <c r="B1047" s="5">
        <v>13001</v>
      </c>
      <c r="C1047" s="5" t="s">
        <v>45</v>
      </c>
      <c r="D1047" s="5">
        <v>1</v>
      </c>
      <c r="E1047" s="5">
        <v>0</v>
      </c>
      <c r="F1047" s="5">
        <v>42</v>
      </c>
      <c r="G1047" s="5">
        <v>500</v>
      </c>
      <c r="H1047" s="5">
        <v>5</v>
      </c>
      <c r="I1047" s="5">
        <v>0</v>
      </c>
      <c r="J1047" s="5" t="str">
        <f t="shared" si="27"/>
        <v>1300142</v>
      </c>
      <c r="K1047" s="5">
        <v>3247</v>
      </c>
      <c r="L1047" s="5">
        <v>221</v>
      </c>
      <c r="M1047" s="5">
        <v>0</v>
      </c>
      <c r="N1047" s="5">
        <v>0</v>
      </c>
      <c r="O1047" s="2">
        <v>0</v>
      </c>
      <c r="P1047" s="2">
        <v>0</v>
      </c>
      <c r="Q1047" s="2">
        <v>3</v>
      </c>
      <c r="R1047" s="2" t="str">
        <f t="shared" si="26"/>
        <v>&lt;font&gt;昆仑墟基础剑术，三段攻击，总共造成攻击力的97.5%+663&lt;font color='ff77b713'&gt;（下一级：97.5%+696）&lt;/font&gt;点物理伤害&lt;/font&gt;</v>
      </c>
    </row>
    <row r="1048" spans="1:18" x14ac:dyDescent="0.15">
      <c r="A1048" s="5">
        <v>11045</v>
      </c>
      <c r="B1048" s="5">
        <v>13001</v>
      </c>
      <c r="C1048" s="5" t="s">
        <v>45</v>
      </c>
      <c r="D1048" s="5">
        <v>1</v>
      </c>
      <c r="E1048" s="5">
        <v>0</v>
      </c>
      <c r="F1048" s="5">
        <v>43</v>
      </c>
      <c r="G1048" s="5">
        <v>500</v>
      </c>
      <c r="H1048" s="5">
        <v>5</v>
      </c>
      <c r="I1048" s="5">
        <v>0</v>
      </c>
      <c r="J1048" s="5" t="str">
        <f t="shared" si="27"/>
        <v>1300143</v>
      </c>
      <c r="K1048" s="5">
        <v>3253</v>
      </c>
      <c r="L1048" s="5">
        <v>232</v>
      </c>
      <c r="M1048" s="5">
        <v>0</v>
      </c>
      <c r="N1048" s="5">
        <v>0</v>
      </c>
      <c r="O1048" s="2">
        <v>0</v>
      </c>
      <c r="P1048" s="2">
        <v>0</v>
      </c>
      <c r="Q1048" s="2">
        <v>3</v>
      </c>
      <c r="R1048" s="2" t="str">
        <f t="shared" si="26"/>
        <v>&lt;font&gt;昆仑墟基础剑术，三段攻击，总共造成攻击力的97.5%+696&lt;font color='ff77b713'&gt;（下一级：97.8%+732）&lt;/font&gt;点物理伤害&lt;/font&gt;</v>
      </c>
    </row>
    <row r="1049" spans="1:18" x14ac:dyDescent="0.15">
      <c r="A1049" s="5">
        <v>11046</v>
      </c>
      <c r="B1049" s="5">
        <v>13001</v>
      </c>
      <c r="C1049" s="5" t="s">
        <v>45</v>
      </c>
      <c r="D1049" s="5">
        <v>1</v>
      </c>
      <c r="E1049" s="5">
        <v>0</v>
      </c>
      <c r="F1049" s="5">
        <v>44</v>
      </c>
      <c r="G1049" s="5">
        <v>500</v>
      </c>
      <c r="H1049" s="5">
        <v>5</v>
      </c>
      <c r="I1049" s="5">
        <v>0</v>
      </c>
      <c r="J1049" s="5" t="str">
        <f t="shared" si="27"/>
        <v>1300144</v>
      </c>
      <c r="K1049" s="5">
        <v>3259</v>
      </c>
      <c r="L1049" s="5">
        <v>244</v>
      </c>
      <c r="M1049" s="5">
        <v>0</v>
      </c>
      <c r="N1049" s="5">
        <v>0</v>
      </c>
      <c r="O1049" s="2">
        <v>0</v>
      </c>
      <c r="P1049" s="2">
        <v>0</v>
      </c>
      <c r="Q1049" s="2">
        <v>3</v>
      </c>
      <c r="R1049" s="2" t="str">
        <f t="shared" si="26"/>
        <v>&lt;font&gt;昆仑墟基础剑术，三段攻击，总共造成攻击力的97.8%+732&lt;font color='ff77b713'&gt;（下一级：98.1%+771）&lt;/font&gt;点物理伤害&lt;/font&gt;</v>
      </c>
    </row>
    <row r="1050" spans="1:18" x14ac:dyDescent="0.15">
      <c r="A1050" s="5">
        <v>11047</v>
      </c>
      <c r="B1050" s="5">
        <v>13001</v>
      </c>
      <c r="C1050" s="5" t="s">
        <v>45</v>
      </c>
      <c r="D1050" s="5">
        <v>1</v>
      </c>
      <c r="E1050" s="5">
        <v>0</v>
      </c>
      <c r="F1050" s="5">
        <v>45</v>
      </c>
      <c r="G1050" s="5">
        <v>500</v>
      </c>
      <c r="H1050" s="5">
        <v>5</v>
      </c>
      <c r="I1050" s="5">
        <v>0</v>
      </c>
      <c r="J1050" s="5" t="str">
        <f t="shared" si="27"/>
        <v>1300145</v>
      </c>
      <c r="K1050" s="5">
        <v>3265</v>
      </c>
      <c r="L1050" s="5">
        <v>257</v>
      </c>
      <c r="M1050" s="5">
        <v>0</v>
      </c>
      <c r="N1050" s="5">
        <v>0</v>
      </c>
      <c r="O1050" s="2">
        <v>0</v>
      </c>
      <c r="P1050" s="2">
        <v>0</v>
      </c>
      <c r="Q1050" s="2">
        <v>3</v>
      </c>
      <c r="R1050" s="2" t="str">
        <f t="shared" si="26"/>
        <v>&lt;font&gt;昆仑墟基础剑术，三段攻击，总共造成攻击力的98.1%+771&lt;font color='ff77b713'&gt;（下一级：98.1%+807）&lt;/font&gt;点物理伤害&lt;/font&gt;</v>
      </c>
    </row>
    <row r="1051" spans="1:18" x14ac:dyDescent="0.15">
      <c r="A1051" s="5">
        <v>11048</v>
      </c>
      <c r="B1051" s="5">
        <v>13001</v>
      </c>
      <c r="C1051" s="5" t="s">
        <v>45</v>
      </c>
      <c r="D1051" s="5">
        <v>1</v>
      </c>
      <c r="E1051" s="5">
        <v>0</v>
      </c>
      <c r="F1051" s="5">
        <v>46</v>
      </c>
      <c r="G1051" s="5">
        <v>500</v>
      </c>
      <c r="H1051" s="5">
        <v>5</v>
      </c>
      <c r="I1051" s="5">
        <v>0</v>
      </c>
      <c r="J1051" s="5" t="str">
        <f t="shared" si="27"/>
        <v>1300146</v>
      </c>
      <c r="K1051" s="5">
        <v>3271</v>
      </c>
      <c r="L1051" s="5">
        <v>269</v>
      </c>
      <c r="M1051" s="5">
        <v>0</v>
      </c>
      <c r="N1051" s="5">
        <v>0</v>
      </c>
      <c r="O1051" s="2">
        <v>0</v>
      </c>
      <c r="P1051" s="2">
        <v>0</v>
      </c>
      <c r="Q1051" s="2">
        <v>3</v>
      </c>
      <c r="R1051" s="2" t="str">
        <f t="shared" si="26"/>
        <v>&lt;font&gt;昆仑墟基础剑术，三段攻击，总共造成攻击力的98.1%+807&lt;font color='ff77b713'&gt;（下一级：98.4%+849）&lt;/font&gt;点物理伤害&lt;/font&gt;</v>
      </c>
    </row>
    <row r="1052" spans="1:18" x14ac:dyDescent="0.15">
      <c r="A1052" s="5">
        <v>11049</v>
      </c>
      <c r="B1052" s="5">
        <v>13001</v>
      </c>
      <c r="C1052" s="5" t="s">
        <v>45</v>
      </c>
      <c r="D1052" s="5">
        <v>1</v>
      </c>
      <c r="E1052" s="5">
        <v>0</v>
      </c>
      <c r="F1052" s="5">
        <v>47</v>
      </c>
      <c r="G1052" s="5">
        <v>500</v>
      </c>
      <c r="H1052" s="5">
        <v>5</v>
      </c>
      <c r="I1052" s="5">
        <v>0</v>
      </c>
      <c r="J1052" s="5" t="str">
        <f t="shared" si="27"/>
        <v>1300147</v>
      </c>
      <c r="K1052" s="5">
        <v>3277</v>
      </c>
      <c r="L1052" s="5">
        <v>283</v>
      </c>
      <c r="M1052" s="5">
        <v>0</v>
      </c>
      <c r="N1052" s="5">
        <v>0</v>
      </c>
      <c r="O1052" s="2">
        <v>0</v>
      </c>
      <c r="P1052" s="2">
        <v>0</v>
      </c>
      <c r="Q1052" s="2">
        <v>3</v>
      </c>
      <c r="R1052" s="2" t="str">
        <f t="shared" si="26"/>
        <v>&lt;font&gt;昆仑墟基础剑术，三段攻击，总共造成攻击力的98.4%+849&lt;font color='ff77b713'&gt;（下一级：98.4%+891）&lt;/font&gt;点物理伤害&lt;/font&gt;</v>
      </c>
    </row>
    <row r="1053" spans="1:18" x14ac:dyDescent="0.15">
      <c r="A1053" s="5">
        <v>11050</v>
      </c>
      <c r="B1053" s="5">
        <v>13001</v>
      </c>
      <c r="C1053" s="5" t="s">
        <v>45</v>
      </c>
      <c r="D1053" s="5">
        <v>1</v>
      </c>
      <c r="E1053" s="5">
        <v>0</v>
      </c>
      <c r="F1053" s="5">
        <v>48</v>
      </c>
      <c r="G1053" s="5">
        <v>500</v>
      </c>
      <c r="H1053" s="5">
        <v>5</v>
      </c>
      <c r="I1053" s="5">
        <v>0</v>
      </c>
      <c r="J1053" s="5" t="str">
        <f t="shared" si="27"/>
        <v>1300148</v>
      </c>
      <c r="K1053" s="5">
        <v>3283</v>
      </c>
      <c r="L1053" s="5">
        <v>297</v>
      </c>
      <c r="M1053" s="5">
        <v>0</v>
      </c>
      <c r="N1053" s="5">
        <v>0</v>
      </c>
      <c r="O1053" s="2">
        <v>0</v>
      </c>
      <c r="P1053" s="2">
        <v>0</v>
      </c>
      <c r="Q1053" s="2">
        <v>3</v>
      </c>
      <c r="R1053" s="2" t="str">
        <f t="shared" si="26"/>
        <v>&lt;font&gt;昆仑墟基础剑术，三段攻击，总共造成攻击力的98.4%+891&lt;font color='ff77b713'&gt;（下一级：98.7%+933）&lt;/font&gt;点物理伤害&lt;/font&gt;</v>
      </c>
    </row>
    <row r="1054" spans="1:18" x14ac:dyDescent="0.15">
      <c r="A1054" s="5">
        <v>11051</v>
      </c>
      <c r="B1054" s="5">
        <v>13001</v>
      </c>
      <c r="C1054" s="5" t="s">
        <v>45</v>
      </c>
      <c r="D1054" s="5">
        <v>1</v>
      </c>
      <c r="E1054" s="5">
        <v>0</v>
      </c>
      <c r="F1054" s="5">
        <v>49</v>
      </c>
      <c r="G1054" s="5">
        <v>500</v>
      </c>
      <c r="H1054" s="5">
        <v>5</v>
      </c>
      <c r="I1054" s="5">
        <v>0</v>
      </c>
      <c r="J1054" s="5" t="str">
        <f t="shared" si="27"/>
        <v>1300149</v>
      </c>
      <c r="K1054" s="5">
        <v>3289</v>
      </c>
      <c r="L1054" s="5">
        <v>311</v>
      </c>
      <c r="M1054" s="5">
        <v>0</v>
      </c>
      <c r="N1054" s="5">
        <v>0</v>
      </c>
      <c r="O1054" s="2">
        <v>0</v>
      </c>
      <c r="P1054" s="2">
        <v>0</v>
      </c>
      <c r="Q1054" s="2">
        <v>3</v>
      </c>
      <c r="R1054" s="2" t="str">
        <f t="shared" si="26"/>
        <v>&lt;font&gt;昆仑墟基础剑术，三段攻击，总共造成攻击力的98.7%+933&lt;font color='ff77b713'&gt;（下一级：99%+978）&lt;/font&gt;点物理伤害&lt;/font&gt;</v>
      </c>
    </row>
    <row r="1055" spans="1:18" x14ac:dyDescent="0.15">
      <c r="A1055" s="5">
        <v>11052</v>
      </c>
      <c r="B1055" s="5">
        <v>13001</v>
      </c>
      <c r="C1055" s="5" t="s">
        <v>45</v>
      </c>
      <c r="D1055" s="5">
        <v>1</v>
      </c>
      <c r="E1055" s="5">
        <v>0</v>
      </c>
      <c r="F1055" s="5">
        <v>50</v>
      </c>
      <c r="G1055" s="5">
        <v>500</v>
      </c>
      <c r="H1055" s="5">
        <v>5</v>
      </c>
      <c r="I1055" s="5">
        <v>0</v>
      </c>
      <c r="J1055" s="5" t="str">
        <f t="shared" si="27"/>
        <v>1300150</v>
      </c>
      <c r="K1055" s="5">
        <v>3295</v>
      </c>
      <c r="L1055" s="5">
        <v>326</v>
      </c>
      <c r="M1055" s="5">
        <v>0</v>
      </c>
      <c r="N1055" s="5">
        <v>0</v>
      </c>
      <c r="O1055" s="2">
        <v>0</v>
      </c>
      <c r="P1055" s="2">
        <v>0</v>
      </c>
      <c r="Q1055" s="2">
        <v>3</v>
      </c>
      <c r="R1055" s="2" t="str">
        <f t="shared" si="26"/>
        <v>&lt;font&gt;昆仑墟基础剑术，三段攻击，总共造成攻击力的99%+978&lt;font color='ff77b713'&gt;（下一级：99%+1023）&lt;/font&gt;点物理伤害&lt;/font&gt;</v>
      </c>
    </row>
    <row r="1056" spans="1:18" x14ac:dyDescent="0.15">
      <c r="A1056" s="5">
        <v>11053</v>
      </c>
      <c r="B1056" s="5">
        <v>13001</v>
      </c>
      <c r="C1056" s="5" t="s">
        <v>45</v>
      </c>
      <c r="D1056" s="5">
        <v>1</v>
      </c>
      <c r="E1056" s="5">
        <v>0</v>
      </c>
      <c r="F1056" s="5">
        <v>51</v>
      </c>
      <c r="G1056" s="5">
        <v>500</v>
      </c>
      <c r="H1056" s="5">
        <v>5</v>
      </c>
      <c r="I1056" s="5">
        <v>0</v>
      </c>
      <c r="J1056" s="5" t="str">
        <f t="shared" si="27"/>
        <v>1300151</v>
      </c>
      <c r="K1056" s="5">
        <v>3302</v>
      </c>
      <c r="L1056" s="5">
        <v>341</v>
      </c>
      <c r="M1056" s="5">
        <v>0</v>
      </c>
      <c r="N1056" s="5">
        <v>0</v>
      </c>
      <c r="O1056" s="2">
        <v>0</v>
      </c>
      <c r="P1056" s="2">
        <v>0</v>
      </c>
      <c r="Q1056" s="2">
        <v>3</v>
      </c>
      <c r="R1056" s="2" t="str">
        <f t="shared" si="26"/>
        <v>&lt;font&gt;昆仑墟基础剑术，三段攻击，总共造成攻击力的99%+1023&lt;font color='ff77b713'&gt;（下一级：99.3%+1071）&lt;/font&gt;点物理伤害&lt;/font&gt;</v>
      </c>
    </row>
    <row r="1057" spans="1:18" x14ac:dyDescent="0.15">
      <c r="A1057" s="5">
        <v>11054</v>
      </c>
      <c r="B1057" s="5">
        <v>13001</v>
      </c>
      <c r="C1057" s="5" t="s">
        <v>45</v>
      </c>
      <c r="D1057" s="5">
        <v>1</v>
      </c>
      <c r="E1057" s="5">
        <v>0</v>
      </c>
      <c r="F1057" s="5">
        <v>52</v>
      </c>
      <c r="G1057" s="5">
        <v>500</v>
      </c>
      <c r="H1057" s="5">
        <v>5</v>
      </c>
      <c r="I1057" s="5">
        <v>0</v>
      </c>
      <c r="J1057" s="5" t="str">
        <f t="shared" si="27"/>
        <v>1300152</v>
      </c>
      <c r="K1057" s="5">
        <v>3308</v>
      </c>
      <c r="L1057" s="5">
        <v>357</v>
      </c>
      <c r="M1057" s="5">
        <v>0</v>
      </c>
      <c r="N1057" s="5">
        <v>0</v>
      </c>
      <c r="O1057" s="2">
        <v>0</v>
      </c>
      <c r="P1057" s="2">
        <v>0</v>
      </c>
      <c r="Q1057" s="2">
        <v>3</v>
      </c>
      <c r="R1057" s="2" t="str">
        <f t="shared" si="26"/>
        <v>&lt;font&gt;昆仑墟基础剑术，三段攻击，总共造成攻击力的99.3%+1071&lt;font color='ff77b713'&gt;（下一级：99.3%+1119）&lt;/font&gt;点物理伤害&lt;/font&gt;</v>
      </c>
    </row>
    <row r="1058" spans="1:18" x14ac:dyDescent="0.15">
      <c r="A1058" s="5">
        <v>11055</v>
      </c>
      <c r="B1058" s="5">
        <v>13001</v>
      </c>
      <c r="C1058" s="5" t="s">
        <v>45</v>
      </c>
      <c r="D1058" s="5">
        <v>1</v>
      </c>
      <c r="E1058" s="5">
        <v>0</v>
      </c>
      <c r="F1058" s="5">
        <v>53</v>
      </c>
      <c r="G1058" s="5">
        <v>500</v>
      </c>
      <c r="H1058" s="5">
        <v>5</v>
      </c>
      <c r="I1058" s="5">
        <v>0</v>
      </c>
      <c r="J1058" s="5" t="str">
        <f t="shared" si="27"/>
        <v>1300153</v>
      </c>
      <c r="K1058" s="5">
        <v>3314</v>
      </c>
      <c r="L1058" s="5">
        <v>373</v>
      </c>
      <c r="M1058" s="5">
        <v>0</v>
      </c>
      <c r="N1058" s="5">
        <v>0</v>
      </c>
      <c r="O1058" s="2">
        <v>0</v>
      </c>
      <c r="P1058" s="2">
        <v>0</v>
      </c>
      <c r="Q1058" s="2">
        <v>3</v>
      </c>
      <c r="R1058" s="2" t="str">
        <f t="shared" si="26"/>
        <v>&lt;font&gt;昆仑墟基础剑术，三段攻击，总共造成攻击力的99.3%+1119&lt;font color='ff77b713'&gt;（下一级：99.6%+1170）&lt;/font&gt;点物理伤害&lt;/font&gt;</v>
      </c>
    </row>
    <row r="1059" spans="1:18" x14ac:dyDescent="0.15">
      <c r="A1059" s="5">
        <v>11056</v>
      </c>
      <c r="B1059" s="5">
        <v>13001</v>
      </c>
      <c r="C1059" s="5" t="s">
        <v>45</v>
      </c>
      <c r="D1059" s="5">
        <v>1</v>
      </c>
      <c r="E1059" s="5">
        <v>0</v>
      </c>
      <c r="F1059" s="5">
        <v>54</v>
      </c>
      <c r="G1059" s="5">
        <v>500</v>
      </c>
      <c r="H1059" s="5">
        <v>5</v>
      </c>
      <c r="I1059" s="5">
        <v>0</v>
      </c>
      <c r="J1059" s="5" t="str">
        <f t="shared" si="27"/>
        <v>1300154</v>
      </c>
      <c r="K1059" s="5">
        <v>3320</v>
      </c>
      <c r="L1059" s="5">
        <v>390</v>
      </c>
      <c r="M1059" s="5">
        <v>0</v>
      </c>
      <c r="N1059" s="5">
        <v>0</v>
      </c>
      <c r="O1059" s="2">
        <v>0</v>
      </c>
      <c r="P1059" s="2">
        <v>0</v>
      </c>
      <c r="Q1059" s="2">
        <v>3</v>
      </c>
      <c r="R1059" s="2" t="str">
        <f t="shared" si="26"/>
        <v>&lt;font&gt;昆仑墟基础剑术，三段攻击，总共造成攻击力的99.6%+1170&lt;font color='ff77b713'&gt;（下一级：99.9%+1224）&lt;/font&gt;点物理伤害&lt;/font&gt;</v>
      </c>
    </row>
    <row r="1060" spans="1:18" x14ac:dyDescent="0.15">
      <c r="A1060" s="5">
        <v>11057</v>
      </c>
      <c r="B1060" s="5">
        <v>13001</v>
      </c>
      <c r="C1060" s="5" t="s">
        <v>45</v>
      </c>
      <c r="D1060" s="5">
        <v>1</v>
      </c>
      <c r="E1060" s="5">
        <v>0</v>
      </c>
      <c r="F1060" s="5">
        <v>55</v>
      </c>
      <c r="G1060" s="5">
        <v>500</v>
      </c>
      <c r="H1060" s="5">
        <v>5</v>
      </c>
      <c r="I1060" s="5">
        <v>0</v>
      </c>
      <c r="J1060" s="5" t="str">
        <f t="shared" si="27"/>
        <v>1300155</v>
      </c>
      <c r="K1060" s="5">
        <v>3326</v>
      </c>
      <c r="L1060" s="5">
        <v>408</v>
      </c>
      <c r="M1060" s="5">
        <v>0</v>
      </c>
      <c r="N1060" s="5">
        <v>0</v>
      </c>
      <c r="O1060" s="2">
        <v>0</v>
      </c>
      <c r="P1060" s="2">
        <v>0</v>
      </c>
      <c r="Q1060" s="2">
        <v>3</v>
      </c>
      <c r="R1060" s="2" t="str">
        <f t="shared" si="26"/>
        <v>&lt;font&gt;昆仑墟基础剑术，三段攻击，总共造成攻击力的99.9%+1224&lt;font color='ff77b713'&gt;（下一级：99.9%+1278）&lt;/font&gt;点物理伤害&lt;/font&gt;</v>
      </c>
    </row>
    <row r="1061" spans="1:18" x14ac:dyDescent="0.15">
      <c r="A1061" s="5">
        <v>11058</v>
      </c>
      <c r="B1061" s="5">
        <v>13001</v>
      </c>
      <c r="C1061" s="5" t="s">
        <v>45</v>
      </c>
      <c r="D1061" s="5">
        <v>1</v>
      </c>
      <c r="E1061" s="5">
        <v>0</v>
      </c>
      <c r="F1061" s="5">
        <v>56</v>
      </c>
      <c r="G1061" s="5">
        <v>500</v>
      </c>
      <c r="H1061" s="5">
        <v>5</v>
      </c>
      <c r="I1061" s="5">
        <v>0</v>
      </c>
      <c r="J1061" s="5" t="str">
        <f t="shared" si="27"/>
        <v>1300156</v>
      </c>
      <c r="K1061" s="5">
        <v>3332</v>
      </c>
      <c r="L1061" s="5">
        <v>426</v>
      </c>
      <c r="M1061" s="5">
        <v>0</v>
      </c>
      <c r="N1061" s="5">
        <v>0</v>
      </c>
      <c r="O1061" s="2">
        <v>0</v>
      </c>
      <c r="P1061" s="2">
        <v>0</v>
      </c>
      <c r="Q1061" s="2">
        <v>3</v>
      </c>
      <c r="R1061" s="2" t="str">
        <f t="shared" si="26"/>
        <v>&lt;font&gt;昆仑墟基础剑术，三段攻击，总共造成攻击力的99.9%+1278&lt;font color='ff77b713'&gt;（下一级：100.2%+1335）&lt;/font&gt;点物理伤害&lt;/font&gt;</v>
      </c>
    </row>
    <row r="1062" spans="1:18" x14ac:dyDescent="0.15">
      <c r="A1062" s="5">
        <v>11059</v>
      </c>
      <c r="B1062" s="5">
        <v>13001</v>
      </c>
      <c r="C1062" s="5" t="s">
        <v>45</v>
      </c>
      <c r="D1062" s="5">
        <v>1</v>
      </c>
      <c r="E1062" s="5">
        <v>0</v>
      </c>
      <c r="F1062" s="5">
        <v>57</v>
      </c>
      <c r="G1062" s="5">
        <v>500</v>
      </c>
      <c r="H1062" s="5">
        <v>5</v>
      </c>
      <c r="I1062" s="5">
        <v>0</v>
      </c>
      <c r="J1062" s="5" t="str">
        <f t="shared" si="27"/>
        <v>1300157</v>
      </c>
      <c r="K1062" s="5">
        <v>3338</v>
      </c>
      <c r="L1062" s="5">
        <v>445</v>
      </c>
      <c r="M1062" s="5">
        <v>0</v>
      </c>
      <c r="N1062" s="5">
        <v>0</v>
      </c>
      <c r="O1062" s="2">
        <v>0</v>
      </c>
      <c r="P1062" s="2">
        <v>0</v>
      </c>
      <c r="Q1062" s="2">
        <v>3</v>
      </c>
      <c r="R1062" s="2" t="str">
        <f t="shared" si="26"/>
        <v>&lt;font&gt;昆仑墟基础剑术，三段攻击，总共造成攻击力的100.2%+1335&lt;font color='ff77b713'&gt;（下一级：100.2%+1392）&lt;/font&gt;点物理伤害&lt;/font&gt;</v>
      </c>
    </row>
    <row r="1063" spans="1:18" x14ac:dyDescent="0.15">
      <c r="A1063" s="5">
        <v>11060</v>
      </c>
      <c r="B1063" s="5">
        <v>13001</v>
      </c>
      <c r="C1063" s="5" t="s">
        <v>45</v>
      </c>
      <c r="D1063" s="5">
        <v>1</v>
      </c>
      <c r="E1063" s="5">
        <v>0</v>
      </c>
      <c r="F1063" s="5">
        <v>58</v>
      </c>
      <c r="G1063" s="5">
        <v>500</v>
      </c>
      <c r="H1063" s="5">
        <v>5</v>
      </c>
      <c r="I1063" s="5">
        <v>0</v>
      </c>
      <c r="J1063" s="5" t="str">
        <f t="shared" si="27"/>
        <v>1300158</v>
      </c>
      <c r="K1063" s="5">
        <v>3344</v>
      </c>
      <c r="L1063" s="5">
        <v>464</v>
      </c>
      <c r="M1063" s="5">
        <v>0</v>
      </c>
      <c r="N1063" s="5">
        <v>0</v>
      </c>
      <c r="O1063" s="2">
        <v>0</v>
      </c>
      <c r="P1063" s="2">
        <v>0</v>
      </c>
      <c r="Q1063" s="2">
        <v>3</v>
      </c>
      <c r="R1063" s="2" t="str">
        <f t="shared" si="26"/>
        <v>&lt;font&gt;昆仑墟基础剑术，三段攻击，总共造成攻击力的100.2%+1392&lt;font color='ff77b713'&gt;（下一级：100.5%+1452）&lt;/font&gt;点物理伤害&lt;/font&gt;</v>
      </c>
    </row>
    <row r="1064" spans="1:18" x14ac:dyDescent="0.15">
      <c r="A1064" s="5">
        <v>11061</v>
      </c>
      <c r="B1064" s="5">
        <v>13001</v>
      </c>
      <c r="C1064" s="5" t="s">
        <v>45</v>
      </c>
      <c r="D1064" s="5">
        <v>1</v>
      </c>
      <c r="E1064" s="5">
        <v>0</v>
      </c>
      <c r="F1064" s="5">
        <v>59</v>
      </c>
      <c r="G1064" s="5">
        <v>500</v>
      </c>
      <c r="H1064" s="5">
        <v>5</v>
      </c>
      <c r="I1064" s="5">
        <v>0</v>
      </c>
      <c r="J1064" s="5" t="str">
        <f t="shared" si="27"/>
        <v>1300159</v>
      </c>
      <c r="K1064" s="5">
        <v>3350</v>
      </c>
      <c r="L1064" s="5">
        <v>484</v>
      </c>
      <c r="M1064" s="5">
        <v>0</v>
      </c>
      <c r="N1064" s="5">
        <v>0</v>
      </c>
      <c r="O1064" s="2">
        <v>0</v>
      </c>
      <c r="P1064" s="2">
        <v>0</v>
      </c>
      <c r="Q1064" s="2">
        <v>3</v>
      </c>
      <c r="R1064" s="2" t="str">
        <f t="shared" si="26"/>
        <v>&lt;font&gt;昆仑墟基础剑术，三段攻击，总共造成攻击力的100.5%+1452&lt;font color='ff77b713'&gt;（下一级：100.8%+1515）&lt;/font&gt;点物理伤害&lt;/font&gt;</v>
      </c>
    </row>
    <row r="1065" spans="1:18" x14ac:dyDescent="0.15">
      <c r="A1065" s="5">
        <v>11062</v>
      </c>
      <c r="B1065" s="5">
        <v>13001</v>
      </c>
      <c r="C1065" s="5" t="s">
        <v>45</v>
      </c>
      <c r="D1065" s="5">
        <v>1</v>
      </c>
      <c r="E1065" s="5">
        <v>0</v>
      </c>
      <c r="F1065" s="5">
        <v>60</v>
      </c>
      <c r="G1065" s="5">
        <v>500</v>
      </c>
      <c r="H1065" s="5">
        <v>5</v>
      </c>
      <c r="I1065" s="5">
        <v>0</v>
      </c>
      <c r="J1065" s="5" t="str">
        <f t="shared" si="27"/>
        <v>1300160</v>
      </c>
      <c r="K1065" s="5">
        <v>3356</v>
      </c>
      <c r="L1065" s="5">
        <v>505</v>
      </c>
      <c r="M1065" s="5">
        <v>0</v>
      </c>
      <c r="N1065" s="5">
        <v>0</v>
      </c>
      <c r="O1065" s="2">
        <v>0</v>
      </c>
      <c r="P1065" s="2">
        <v>0</v>
      </c>
      <c r="Q1065" s="2">
        <v>3</v>
      </c>
      <c r="R1065" s="2" t="str">
        <f t="shared" si="26"/>
        <v>&lt;font&gt;昆仑墟基础剑术，三段攻击，总共造成攻击力的100.8%+1515&lt;font color='ff77b713'&gt;（下一级：100.8%+1578）&lt;/font&gt;点物理伤害&lt;/font&gt;</v>
      </c>
    </row>
    <row r="1066" spans="1:18" x14ac:dyDescent="0.15">
      <c r="A1066" s="5">
        <v>11063</v>
      </c>
      <c r="B1066" s="5">
        <v>13001</v>
      </c>
      <c r="C1066" s="5" t="s">
        <v>45</v>
      </c>
      <c r="D1066" s="5">
        <v>1</v>
      </c>
      <c r="E1066" s="5">
        <v>0</v>
      </c>
      <c r="F1066" s="5">
        <v>61</v>
      </c>
      <c r="G1066" s="5">
        <v>500</v>
      </c>
      <c r="H1066" s="5">
        <v>5</v>
      </c>
      <c r="I1066" s="5">
        <v>0</v>
      </c>
      <c r="J1066" s="5" t="str">
        <f t="shared" si="27"/>
        <v>1300161</v>
      </c>
      <c r="K1066" s="5">
        <v>3362</v>
      </c>
      <c r="L1066" s="5">
        <v>526</v>
      </c>
      <c r="M1066" s="5">
        <v>0</v>
      </c>
      <c r="N1066" s="5">
        <v>0</v>
      </c>
      <c r="O1066" s="2">
        <v>0</v>
      </c>
      <c r="P1066" s="2">
        <v>0</v>
      </c>
      <c r="Q1066" s="2">
        <v>3</v>
      </c>
      <c r="R1066" s="2" t="str">
        <f t="shared" si="26"/>
        <v>&lt;font&gt;昆仑墟基础剑术，三段攻击，总共造成攻击力的100.8%+1578&lt;font color='ff77b713'&gt;（下一级：101.1%+1644）&lt;/font&gt;点物理伤害&lt;/font&gt;</v>
      </c>
    </row>
    <row r="1067" spans="1:18" x14ac:dyDescent="0.15">
      <c r="A1067" s="5">
        <v>11064</v>
      </c>
      <c r="B1067" s="5">
        <v>13001</v>
      </c>
      <c r="C1067" s="5" t="s">
        <v>45</v>
      </c>
      <c r="D1067" s="5">
        <v>1</v>
      </c>
      <c r="E1067" s="5">
        <v>0</v>
      </c>
      <c r="F1067" s="5">
        <v>62</v>
      </c>
      <c r="G1067" s="5">
        <v>500</v>
      </c>
      <c r="H1067" s="5">
        <v>5</v>
      </c>
      <c r="I1067" s="5">
        <v>0</v>
      </c>
      <c r="J1067" s="5" t="str">
        <f t="shared" si="27"/>
        <v>1300162</v>
      </c>
      <c r="K1067" s="5">
        <v>3368</v>
      </c>
      <c r="L1067" s="5">
        <v>548</v>
      </c>
      <c r="M1067" s="5">
        <v>0</v>
      </c>
      <c r="N1067" s="5">
        <v>0</v>
      </c>
      <c r="O1067" s="2">
        <v>0</v>
      </c>
      <c r="P1067" s="2">
        <v>0</v>
      </c>
      <c r="Q1067" s="2">
        <v>3</v>
      </c>
      <c r="R1067" s="2" t="str">
        <f t="shared" si="26"/>
        <v>&lt;font&gt;昆仑墟基础剑术，三段攻击，总共造成攻击力的101.1%+1644&lt;font color='ff77b713'&gt;（下一级：101.1%+1710）&lt;/font&gt;点物理伤害&lt;/font&gt;</v>
      </c>
    </row>
    <row r="1068" spans="1:18" x14ac:dyDescent="0.15">
      <c r="A1068" s="5">
        <v>11065</v>
      </c>
      <c r="B1068" s="5">
        <v>13001</v>
      </c>
      <c r="C1068" s="5" t="s">
        <v>45</v>
      </c>
      <c r="D1068" s="5">
        <v>1</v>
      </c>
      <c r="E1068" s="5">
        <v>0</v>
      </c>
      <c r="F1068" s="5">
        <v>63</v>
      </c>
      <c r="G1068" s="5">
        <v>500</v>
      </c>
      <c r="H1068" s="5">
        <v>5</v>
      </c>
      <c r="I1068" s="5">
        <v>0</v>
      </c>
      <c r="J1068" s="5" t="str">
        <f t="shared" si="27"/>
        <v>1300163</v>
      </c>
      <c r="K1068" s="5">
        <v>3374</v>
      </c>
      <c r="L1068" s="5">
        <v>570</v>
      </c>
      <c r="M1068" s="5">
        <v>0</v>
      </c>
      <c r="N1068" s="5">
        <v>0</v>
      </c>
      <c r="O1068" s="2">
        <v>0</v>
      </c>
      <c r="P1068" s="2">
        <v>0</v>
      </c>
      <c r="Q1068" s="2">
        <v>3</v>
      </c>
      <c r="R1068" s="2" t="str">
        <f t="shared" si="26"/>
        <v>&lt;font&gt;昆仑墟基础剑术，三段攻击，总共造成攻击力的101.1%+1710&lt;font color='ff77b713'&gt;（下一级：101.4%+1782）&lt;/font&gt;点物理伤害&lt;/font&gt;</v>
      </c>
    </row>
    <row r="1069" spans="1:18" x14ac:dyDescent="0.15">
      <c r="A1069" s="5">
        <v>11066</v>
      </c>
      <c r="B1069" s="5">
        <v>13001</v>
      </c>
      <c r="C1069" s="5" t="s">
        <v>45</v>
      </c>
      <c r="D1069" s="5">
        <v>1</v>
      </c>
      <c r="E1069" s="5">
        <v>0</v>
      </c>
      <c r="F1069" s="5">
        <v>64</v>
      </c>
      <c r="G1069" s="5">
        <v>500</v>
      </c>
      <c r="H1069" s="5">
        <v>5</v>
      </c>
      <c r="I1069" s="5">
        <v>0</v>
      </c>
      <c r="J1069" s="5" t="str">
        <f t="shared" si="27"/>
        <v>1300164</v>
      </c>
      <c r="K1069" s="5">
        <v>3380</v>
      </c>
      <c r="L1069" s="5">
        <v>594</v>
      </c>
      <c r="M1069" s="5">
        <v>0</v>
      </c>
      <c r="N1069" s="5">
        <v>0</v>
      </c>
      <c r="O1069" s="2">
        <v>0</v>
      </c>
      <c r="P1069" s="2">
        <v>0</v>
      </c>
      <c r="Q1069" s="2">
        <v>3</v>
      </c>
      <c r="R1069" s="2" t="str">
        <f t="shared" si="26"/>
        <v>&lt;font&gt;昆仑墟基础剑术，三段攻击，总共造成攻击力的101.4%+1782&lt;font color='ff77b713'&gt;（下一级：101.7%+1854）&lt;/font&gt;点物理伤害&lt;/font&gt;</v>
      </c>
    </row>
    <row r="1070" spans="1:18" x14ac:dyDescent="0.15">
      <c r="A1070" s="5">
        <v>11067</v>
      </c>
      <c r="B1070" s="5">
        <v>13001</v>
      </c>
      <c r="C1070" s="5" t="s">
        <v>45</v>
      </c>
      <c r="D1070" s="5">
        <v>1</v>
      </c>
      <c r="E1070" s="5">
        <v>0</v>
      </c>
      <c r="F1070" s="5">
        <v>65</v>
      </c>
      <c r="G1070" s="5">
        <v>500</v>
      </c>
      <c r="H1070" s="5">
        <v>5</v>
      </c>
      <c r="I1070" s="5">
        <v>0</v>
      </c>
      <c r="J1070" s="5" t="str">
        <f t="shared" si="27"/>
        <v>1300165</v>
      </c>
      <c r="K1070" s="5">
        <v>3386</v>
      </c>
      <c r="L1070" s="5">
        <v>618</v>
      </c>
      <c r="M1070" s="5">
        <v>0</v>
      </c>
      <c r="N1070" s="5">
        <v>0</v>
      </c>
      <c r="O1070" s="2">
        <v>0</v>
      </c>
      <c r="P1070" s="2">
        <v>0</v>
      </c>
      <c r="Q1070" s="2">
        <v>3</v>
      </c>
      <c r="R1070" s="2" t="str">
        <f t="shared" si="26"/>
        <v>&lt;font&gt;昆仑墟基础剑术，三段攻击，总共造成攻击力的101.7%+1854&lt;font color='ff77b713'&gt;（下一级：101.7%+1929）&lt;/font&gt;点物理伤害&lt;/font&gt;</v>
      </c>
    </row>
    <row r="1071" spans="1:18" x14ac:dyDescent="0.15">
      <c r="A1071" s="5">
        <v>11068</v>
      </c>
      <c r="B1071" s="5">
        <v>13001</v>
      </c>
      <c r="C1071" s="5" t="s">
        <v>45</v>
      </c>
      <c r="D1071" s="5">
        <v>1</v>
      </c>
      <c r="E1071" s="5">
        <v>0</v>
      </c>
      <c r="F1071" s="5">
        <v>66</v>
      </c>
      <c r="G1071" s="5">
        <v>500</v>
      </c>
      <c r="H1071" s="5">
        <v>5</v>
      </c>
      <c r="I1071" s="5">
        <v>0</v>
      </c>
      <c r="J1071" s="5" t="str">
        <f t="shared" si="27"/>
        <v>1300166</v>
      </c>
      <c r="K1071" s="5">
        <v>3392</v>
      </c>
      <c r="L1071" s="5">
        <v>643</v>
      </c>
      <c r="M1071" s="5">
        <v>0</v>
      </c>
      <c r="N1071" s="5">
        <v>0</v>
      </c>
      <c r="O1071" s="2">
        <v>0</v>
      </c>
      <c r="P1071" s="2">
        <v>0</v>
      </c>
      <c r="Q1071" s="2">
        <v>3</v>
      </c>
      <c r="R1071" s="2" t="str">
        <f t="shared" ref="R1071:R1104" si="28">"&lt;font&gt;昆仑墟基础剑术，三段攻击，总共造成攻击力的"&amp;ROUND(K1071/100,1)*Q1071&amp;"%+"&amp;L1071*Q1071&amp;"&lt;font color='ff77b713'&gt;（下一级："&amp;ROUND(K1072/100,1)*Q1072&amp;"%+"&amp;L1072*Q1072&amp;"）&lt;/font&gt;点物理伤害&lt;/font&gt;"</f>
        <v>&lt;font&gt;昆仑墟基础剑术，三段攻击，总共造成攻击力的101.7%+1929&lt;font color='ff77b713'&gt;（下一级：102%+2004）&lt;/font&gt;点物理伤害&lt;/font&gt;</v>
      </c>
    </row>
    <row r="1072" spans="1:18" x14ac:dyDescent="0.15">
      <c r="A1072" s="5">
        <v>11069</v>
      </c>
      <c r="B1072" s="5">
        <v>13001</v>
      </c>
      <c r="C1072" s="5" t="s">
        <v>45</v>
      </c>
      <c r="D1072" s="5">
        <v>1</v>
      </c>
      <c r="E1072" s="5">
        <v>0</v>
      </c>
      <c r="F1072" s="5">
        <v>67</v>
      </c>
      <c r="G1072" s="5">
        <v>500</v>
      </c>
      <c r="H1072" s="5">
        <v>5</v>
      </c>
      <c r="I1072" s="5">
        <v>0</v>
      </c>
      <c r="J1072" s="5" t="str">
        <f t="shared" si="27"/>
        <v>1300167</v>
      </c>
      <c r="K1072" s="5">
        <v>3398</v>
      </c>
      <c r="L1072" s="5">
        <v>668</v>
      </c>
      <c r="M1072" s="5">
        <v>0</v>
      </c>
      <c r="N1072" s="5">
        <v>0</v>
      </c>
      <c r="O1072" s="2">
        <v>0</v>
      </c>
      <c r="P1072" s="2">
        <v>0</v>
      </c>
      <c r="Q1072" s="2">
        <v>3</v>
      </c>
      <c r="R1072" s="2" t="str">
        <f t="shared" si="28"/>
        <v>&lt;font&gt;昆仑墟基础剑术，三段攻击，总共造成攻击力的102%+2004&lt;font color='ff77b713'&gt;（下一级：102%+2085）&lt;/font&gt;点物理伤害&lt;/font&gt;</v>
      </c>
    </row>
    <row r="1073" spans="1:18" x14ac:dyDescent="0.15">
      <c r="A1073" s="5">
        <v>11070</v>
      </c>
      <c r="B1073" s="5">
        <v>13001</v>
      </c>
      <c r="C1073" s="5" t="s">
        <v>45</v>
      </c>
      <c r="D1073" s="5">
        <v>1</v>
      </c>
      <c r="E1073" s="5">
        <v>0</v>
      </c>
      <c r="F1073" s="5">
        <v>68</v>
      </c>
      <c r="G1073" s="5">
        <v>500</v>
      </c>
      <c r="H1073" s="5">
        <v>5</v>
      </c>
      <c r="I1073" s="5">
        <v>0</v>
      </c>
      <c r="J1073" s="5" t="str">
        <f t="shared" si="27"/>
        <v>1300168</v>
      </c>
      <c r="K1073" s="5">
        <v>3404</v>
      </c>
      <c r="L1073" s="5">
        <v>695</v>
      </c>
      <c r="M1073" s="5">
        <v>0</v>
      </c>
      <c r="N1073" s="5">
        <v>0</v>
      </c>
      <c r="O1073" s="2">
        <v>0</v>
      </c>
      <c r="P1073" s="2">
        <v>0</v>
      </c>
      <c r="Q1073" s="2">
        <v>3</v>
      </c>
      <c r="R1073" s="2" t="str">
        <f t="shared" si="28"/>
        <v>&lt;font&gt;昆仑墟基础剑术，三段攻击，总共造成攻击力的102%+2085&lt;font color='ff77b713'&gt;（下一级：102.3%+2166）&lt;/font&gt;点物理伤害&lt;/font&gt;</v>
      </c>
    </row>
    <row r="1074" spans="1:18" x14ac:dyDescent="0.15">
      <c r="A1074" s="5">
        <v>11071</v>
      </c>
      <c r="B1074" s="5">
        <v>13001</v>
      </c>
      <c r="C1074" s="5" t="s">
        <v>45</v>
      </c>
      <c r="D1074" s="5">
        <v>1</v>
      </c>
      <c r="E1074" s="5">
        <v>0</v>
      </c>
      <c r="F1074" s="5">
        <v>69</v>
      </c>
      <c r="G1074" s="5">
        <v>500</v>
      </c>
      <c r="H1074" s="5">
        <v>5</v>
      </c>
      <c r="I1074" s="5">
        <v>0</v>
      </c>
      <c r="J1074" s="5" t="str">
        <f t="shared" si="27"/>
        <v>1300169</v>
      </c>
      <c r="K1074" s="5">
        <v>3410</v>
      </c>
      <c r="L1074" s="5">
        <v>722</v>
      </c>
      <c r="M1074" s="5">
        <v>0</v>
      </c>
      <c r="N1074" s="5">
        <v>0</v>
      </c>
      <c r="O1074" s="2">
        <v>0</v>
      </c>
      <c r="P1074" s="2">
        <v>0</v>
      </c>
      <c r="Q1074" s="2">
        <v>3</v>
      </c>
      <c r="R1074" s="2" t="str">
        <f t="shared" si="28"/>
        <v>&lt;font&gt;昆仑墟基础剑术，三段攻击，总共造成攻击力的102.3%+2166&lt;font color='ff77b713'&gt;（下一级：102.6%+2250）&lt;/font&gt;点物理伤害&lt;/font&gt;</v>
      </c>
    </row>
    <row r="1075" spans="1:18" x14ac:dyDescent="0.15">
      <c r="A1075" s="5">
        <v>11072</v>
      </c>
      <c r="B1075" s="5">
        <v>13001</v>
      </c>
      <c r="C1075" s="5" t="s">
        <v>45</v>
      </c>
      <c r="D1075" s="5">
        <v>1</v>
      </c>
      <c r="E1075" s="5">
        <v>0</v>
      </c>
      <c r="F1075" s="5">
        <v>70</v>
      </c>
      <c r="G1075" s="5">
        <v>500</v>
      </c>
      <c r="H1075" s="5">
        <v>5</v>
      </c>
      <c r="I1075" s="5">
        <v>0</v>
      </c>
      <c r="J1075" s="5" t="str">
        <f t="shared" si="27"/>
        <v>1300170</v>
      </c>
      <c r="K1075" s="5">
        <v>3416</v>
      </c>
      <c r="L1075" s="5">
        <v>750</v>
      </c>
      <c r="M1075" s="5">
        <v>0</v>
      </c>
      <c r="N1075" s="5">
        <v>0</v>
      </c>
      <c r="O1075" s="2">
        <v>0</v>
      </c>
      <c r="P1075" s="2">
        <v>0</v>
      </c>
      <c r="Q1075" s="2">
        <v>3</v>
      </c>
      <c r="R1075" s="2" t="str">
        <f t="shared" si="28"/>
        <v>&lt;font&gt;昆仑墟基础剑术，三段攻击，总共造成攻击力的102.6%+2250&lt;font color='ff77b713'&gt;（下一级：102.6%+2337）&lt;/font&gt;点物理伤害&lt;/font&gt;</v>
      </c>
    </row>
    <row r="1076" spans="1:18" x14ac:dyDescent="0.15">
      <c r="A1076" s="5">
        <v>11073</v>
      </c>
      <c r="B1076" s="5">
        <v>13001</v>
      </c>
      <c r="C1076" s="5" t="s">
        <v>45</v>
      </c>
      <c r="D1076" s="5">
        <v>1</v>
      </c>
      <c r="E1076" s="5">
        <v>0</v>
      </c>
      <c r="F1076" s="5">
        <v>71</v>
      </c>
      <c r="G1076" s="5">
        <v>500</v>
      </c>
      <c r="H1076" s="5">
        <v>5</v>
      </c>
      <c r="I1076" s="5">
        <v>0</v>
      </c>
      <c r="J1076" s="5" t="str">
        <f t="shared" si="27"/>
        <v>1300171</v>
      </c>
      <c r="K1076" s="5">
        <v>3422</v>
      </c>
      <c r="L1076" s="5">
        <v>779</v>
      </c>
      <c r="M1076" s="5">
        <v>0</v>
      </c>
      <c r="N1076" s="5">
        <v>0</v>
      </c>
      <c r="O1076" s="2">
        <v>0</v>
      </c>
      <c r="P1076" s="2">
        <v>0</v>
      </c>
      <c r="Q1076" s="2">
        <v>3</v>
      </c>
      <c r="R1076" s="2" t="str">
        <f t="shared" si="28"/>
        <v>&lt;font&gt;昆仑墟基础剑术，三段攻击，总共造成攻击力的102.6%+2337&lt;font color='ff77b713'&gt;（下一级：102.9%+2424）&lt;/font&gt;点物理伤害&lt;/font&gt;</v>
      </c>
    </row>
    <row r="1077" spans="1:18" x14ac:dyDescent="0.15">
      <c r="A1077" s="5">
        <v>11074</v>
      </c>
      <c r="B1077" s="5">
        <v>13001</v>
      </c>
      <c r="C1077" s="5" t="s">
        <v>45</v>
      </c>
      <c r="D1077" s="5">
        <v>1</v>
      </c>
      <c r="E1077" s="5">
        <v>0</v>
      </c>
      <c r="F1077" s="5">
        <v>72</v>
      </c>
      <c r="G1077" s="5">
        <v>500</v>
      </c>
      <c r="H1077" s="5">
        <v>5</v>
      </c>
      <c r="I1077" s="5">
        <v>0</v>
      </c>
      <c r="J1077" s="5" t="str">
        <f t="shared" si="27"/>
        <v>1300172</v>
      </c>
      <c r="K1077" s="5">
        <v>3428</v>
      </c>
      <c r="L1077" s="5">
        <v>808</v>
      </c>
      <c r="M1077" s="5">
        <v>0</v>
      </c>
      <c r="N1077" s="5">
        <v>0</v>
      </c>
      <c r="O1077" s="2">
        <v>0</v>
      </c>
      <c r="P1077" s="2">
        <v>0</v>
      </c>
      <c r="Q1077" s="2">
        <v>3</v>
      </c>
      <c r="R1077" s="2" t="str">
        <f t="shared" si="28"/>
        <v>&lt;font&gt;昆仑墟基础剑术，三段攻击，总共造成攻击力的102.9%+2424&lt;font color='ff77b713'&gt;（下一级：102.9%+2517）&lt;/font&gt;点物理伤害&lt;/font&gt;</v>
      </c>
    </row>
    <row r="1078" spans="1:18" x14ac:dyDescent="0.15">
      <c r="A1078" s="5">
        <v>11075</v>
      </c>
      <c r="B1078" s="5">
        <v>13001</v>
      </c>
      <c r="C1078" s="5" t="s">
        <v>45</v>
      </c>
      <c r="D1078" s="5">
        <v>1</v>
      </c>
      <c r="E1078" s="5">
        <v>0</v>
      </c>
      <c r="F1078" s="5">
        <v>73</v>
      </c>
      <c r="G1078" s="5">
        <v>500</v>
      </c>
      <c r="H1078" s="5">
        <v>5</v>
      </c>
      <c r="I1078" s="5">
        <v>0</v>
      </c>
      <c r="J1078" s="5" t="str">
        <f t="shared" si="27"/>
        <v>1300173</v>
      </c>
      <c r="K1078" s="5">
        <v>3434</v>
      </c>
      <c r="L1078" s="5">
        <v>839</v>
      </c>
      <c r="M1078" s="5">
        <v>0</v>
      </c>
      <c r="N1078" s="5">
        <v>0</v>
      </c>
      <c r="O1078" s="2">
        <v>0</v>
      </c>
      <c r="P1078" s="2">
        <v>0</v>
      </c>
      <c r="Q1078" s="2">
        <v>3</v>
      </c>
      <c r="R1078" s="2" t="str">
        <f t="shared" si="28"/>
        <v>&lt;font&gt;昆仑墟基础剑术，三段攻击，总共造成攻击力的102.9%+2517&lt;font color='ff77b713'&gt;（下一级：103.2%+2610）&lt;/font&gt;点物理伤害&lt;/font&gt;</v>
      </c>
    </row>
    <row r="1079" spans="1:18" x14ac:dyDescent="0.15">
      <c r="A1079" s="5">
        <v>11076</v>
      </c>
      <c r="B1079" s="5">
        <v>13001</v>
      </c>
      <c r="C1079" s="5" t="s">
        <v>45</v>
      </c>
      <c r="D1079" s="5">
        <v>1</v>
      </c>
      <c r="E1079" s="5">
        <v>0</v>
      </c>
      <c r="F1079" s="5">
        <v>74</v>
      </c>
      <c r="G1079" s="5">
        <v>500</v>
      </c>
      <c r="H1079" s="5">
        <v>5</v>
      </c>
      <c r="I1079" s="5">
        <v>0</v>
      </c>
      <c r="J1079" s="5" t="str">
        <f t="shared" si="27"/>
        <v>1300174</v>
      </c>
      <c r="K1079" s="5">
        <v>3440</v>
      </c>
      <c r="L1079" s="5">
        <v>870</v>
      </c>
      <c r="M1079" s="5">
        <v>0</v>
      </c>
      <c r="N1079" s="5">
        <v>0</v>
      </c>
      <c r="O1079" s="2">
        <v>0</v>
      </c>
      <c r="P1079" s="2">
        <v>0</v>
      </c>
      <c r="Q1079" s="2">
        <v>3</v>
      </c>
      <c r="R1079" s="2" t="str">
        <f t="shared" si="28"/>
        <v>&lt;font&gt;昆仑墟基础剑术，三段攻击，总共造成攻击力的103.2%+2610&lt;font color='ff77b713'&gt;（下一级：103.5%+2706）&lt;/font&gt;点物理伤害&lt;/font&gt;</v>
      </c>
    </row>
    <row r="1080" spans="1:18" x14ac:dyDescent="0.15">
      <c r="A1080" s="5">
        <v>11077</v>
      </c>
      <c r="B1080" s="5">
        <v>13001</v>
      </c>
      <c r="C1080" s="5" t="s">
        <v>45</v>
      </c>
      <c r="D1080" s="5">
        <v>1</v>
      </c>
      <c r="E1080" s="5">
        <v>0</v>
      </c>
      <c r="F1080" s="5">
        <v>75</v>
      </c>
      <c r="G1080" s="5">
        <v>500</v>
      </c>
      <c r="H1080" s="5">
        <v>5</v>
      </c>
      <c r="I1080" s="5">
        <v>0</v>
      </c>
      <c r="J1080" s="5" t="str">
        <f t="shared" si="27"/>
        <v>1300175</v>
      </c>
      <c r="K1080" s="5">
        <v>3446</v>
      </c>
      <c r="L1080" s="5">
        <v>902</v>
      </c>
      <c r="M1080" s="5">
        <v>0</v>
      </c>
      <c r="N1080" s="5">
        <v>0</v>
      </c>
      <c r="O1080" s="2">
        <v>0</v>
      </c>
      <c r="P1080" s="2">
        <v>0</v>
      </c>
      <c r="Q1080" s="2">
        <v>3</v>
      </c>
      <c r="R1080" s="2" t="str">
        <f t="shared" si="28"/>
        <v>&lt;font&gt;昆仑墟基础剑术，三段攻击，总共造成攻击力的103.5%+2706&lt;font color='ff77b713'&gt;（下一级：103.5%+2808）&lt;/font&gt;点物理伤害&lt;/font&gt;</v>
      </c>
    </row>
    <row r="1081" spans="1:18" x14ac:dyDescent="0.15">
      <c r="A1081" s="5">
        <v>11078</v>
      </c>
      <c r="B1081" s="5">
        <v>13001</v>
      </c>
      <c r="C1081" s="5" t="s">
        <v>45</v>
      </c>
      <c r="D1081" s="5">
        <v>1</v>
      </c>
      <c r="E1081" s="5">
        <v>0</v>
      </c>
      <c r="F1081" s="5">
        <v>76</v>
      </c>
      <c r="G1081" s="5">
        <v>500</v>
      </c>
      <c r="H1081" s="5">
        <v>5</v>
      </c>
      <c r="I1081" s="5">
        <v>0</v>
      </c>
      <c r="J1081" s="5" t="str">
        <f t="shared" si="27"/>
        <v>1300176</v>
      </c>
      <c r="K1081" s="5">
        <v>3453</v>
      </c>
      <c r="L1081" s="5">
        <v>936</v>
      </c>
      <c r="M1081" s="5">
        <v>0</v>
      </c>
      <c r="N1081" s="5">
        <v>0</v>
      </c>
      <c r="O1081" s="2">
        <v>0</v>
      </c>
      <c r="P1081" s="2">
        <v>0</v>
      </c>
      <c r="Q1081" s="2">
        <v>3</v>
      </c>
      <c r="R1081" s="2" t="str">
        <f t="shared" si="28"/>
        <v>&lt;font&gt;昆仑墟基础剑术，三段攻击，总共造成攻击力的103.5%+2808&lt;font color='ff77b713'&gt;（下一级：103.8%+2910）&lt;/font&gt;点物理伤害&lt;/font&gt;</v>
      </c>
    </row>
    <row r="1082" spans="1:18" x14ac:dyDescent="0.15">
      <c r="A1082" s="5">
        <v>11079</v>
      </c>
      <c r="B1082" s="5">
        <v>13001</v>
      </c>
      <c r="C1082" s="5" t="s">
        <v>45</v>
      </c>
      <c r="D1082" s="5">
        <v>1</v>
      </c>
      <c r="E1082" s="5">
        <v>0</v>
      </c>
      <c r="F1082" s="5">
        <v>77</v>
      </c>
      <c r="G1082" s="5">
        <v>500</v>
      </c>
      <c r="H1082" s="5">
        <v>5</v>
      </c>
      <c r="I1082" s="5">
        <v>0</v>
      </c>
      <c r="J1082" s="5" t="str">
        <f t="shared" si="27"/>
        <v>1300177</v>
      </c>
      <c r="K1082" s="5">
        <v>3459</v>
      </c>
      <c r="L1082" s="5">
        <v>970</v>
      </c>
      <c r="M1082" s="5">
        <v>0</v>
      </c>
      <c r="N1082" s="5">
        <v>0</v>
      </c>
      <c r="O1082" s="2">
        <v>0</v>
      </c>
      <c r="P1082" s="2">
        <v>0</v>
      </c>
      <c r="Q1082" s="2">
        <v>3</v>
      </c>
      <c r="R1082" s="2" t="str">
        <f t="shared" si="28"/>
        <v>&lt;font&gt;昆仑墟基础剑术，三段攻击，总共造成攻击力的103.8%+2910&lt;font color='ff77b713'&gt;（下一级：104.1%+3015）&lt;/font&gt;点物理伤害&lt;/font&gt;</v>
      </c>
    </row>
    <row r="1083" spans="1:18" x14ac:dyDescent="0.15">
      <c r="A1083" s="5">
        <v>11080</v>
      </c>
      <c r="B1083" s="5">
        <v>13001</v>
      </c>
      <c r="C1083" s="5" t="s">
        <v>45</v>
      </c>
      <c r="D1083" s="5">
        <v>1</v>
      </c>
      <c r="E1083" s="5">
        <v>0</v>
      </c>
      <c r="F1083" s="5">
        <v>78</v>
      </c>
      <c r="G1083" s="5">
        <v>500</v>
      </c>
      <c r="H1083" s="5">
        <v>5</v>
      </c>
      <c r="I1083" s="5">
        <v>0</v>
      </c>
      <c r="J1083" s="5" t="str">
        <f t="shared" si="27"/>
        <v>1300178</v>
      </c>
      <c r="K1083" s="5">
        <v>3465</v>
      </c>
      <c r="L1083" s="5">
        <v>1005</v>
      </c>
      <c r="M1083" s="5">
        <v>0</v>
      </c>
      <c r="N1083" s="5">
        <v>0</v>
      </c>
      <c r="O1083" s="2">
        <v>0</v>
      </c>
      <c r="P1083" s="2">
        <v>0</v>
      </c>
      <c r="Q1083" s="2">
        <v>3</v>
      </c>
      <c r="R1083" s="2" t="str">
        <f t="shared" si="28"/>
        <v>&lt;font&gt;昆仑墟基础剑术，三段攻击，总共造成攻击力的104.1%+3015&lt;font color='ff77b713'&gt;（下一级：104.1%+3123）&lt;/font&gt;点物理伤害&lt;/font&gt;</v>
      </c>
    </row>
    <row r="1084" spans="1:18" x14ac:dyDescent="0.15">
      <c r="A1084" s="5">
        <v>11081</v>
      </c>
      <c r="B1084" s="5">
        <v>13001</v>
      </c>
      <c r="C1084" s="5" t="s">
        <v>45</v>
      </c>
      <c r="D1084" s="5">
        <v>1</v>
      </c>
      <c r="E1084" s="5">
        <v>0</v>
      </c>
      <c r="F1084" s="5">
        <v>79</v>
      </c>
      <c r="G1084" s="5">
        <v>500</v>
      </c>
      <c r="H1084" s="5">
        <v>5</v>
      </c>
      <c r="I1084" s="5">
        <v>0</v>
      </c>
      <c r="J1084" s="5" t="str">
        <f t="shared" si="27"/>
        <v>1300179</v>
      </c>
      <c r="K1084" s="5">
        <v>3471</v>
      </c>
      <c r="L1084" s="5">
        <v>1041</v>
      </c>
      <c r="M1084" s="5">
        <v>0</v>
      </c>
      <c r="N1084" s="5">
        <v>0</v>
      </c>
      <c r="O1084" s="2">
        <v>0</v>
      </c>
      <c r="P1084" s="2">
        <v>0</v>
      </c>
      <c r="Q1084" s="2">
        <v>3</v>
      </c>
      <c r="R1084" s="2" t="str">
        <f t="shared" si="28"/>
        <v>&lt;font&gt;昆仑墟基础剑术，三段攻击，总共造成攻击力的104.1%+3123&lt;font color='ff77b713'&gt;（下一级：104.4%+3234）&lt;/font&gt;点物理伤害&lt;/font&gt;</v>
      </c>
    </row>
    <row r="1085" spans="1:18" x14ac:dyDescent="0.15">
      <c r="A1085" s="5">
        <v>11082</v>
      </c>
      <c r="B1085" s="5">
        <v>13001</v>
      </c>
      <c r="C1085" s="5" t="s">
        <v>45</v>
      </c>
      <c r="D1085" s="5">
        <v>1</v>
      </c>
      <c r="E1085" s="5">
        <v>0</v>
      </c>
      <c r="F1085" s="5">
        <v>80</v>
      </c>
      <c r="G1085" s="5">
        <v>500</v>
      </c>
      <c r="H1085" s="5">
        <v>5</v>
      </c>
      <c r="I1085" s="5">
        <v>0</v>
      </c>
      <c r="J1085" s="5" t="str">
        <f t="shared" si="27"/>
        <v>1300180</v>
      </c>
      <c r="K1085" s="5">
        <v>3477</v>
      </c>
      <c r="L1085" s="5">
        <v>1078</v>
      </c>
      <c r="M1085" s="5">
        <v>0</v>
      </c>
      <c r="N1085" s="5">
        <v>0</v>
      </c>
      <c r="O1085" s="2">
        <v>0</v>
      </c>
      <c r="P1085" s="2">
        <v>0</v>
      </c>
      <c r="Q1085" s="2">
        <v>3</v>
      </c>
      <c r="R1085" s="2" t="str">
        <f t="shared" si="28"/>
        <v>&lt;font&gt;昆仑墟基础剑术，三段攻击，总共造成攻击力的104.4%+3234&lt;font color='ff77b713'&gt;（下一级：104.4%+3345）&lt;/font&gt;点物理伤害&lt;/font&gt;</v>
      </c>
    </row>
    <row r="1086" spans="1:18" x14ac:dyDescent="0.15">
      <c r="A1086" s="5">
        <v>11083</v>
      </c>
      <c r="B1086" s="5">
        <v>13001</v>
      </c>
      <c r="C1086" s="5" t="s">
        <v>45</v>
      </c>
      <c r="D1086" s="5">
        <v>1</v>
      </c>
      <c r="E1086" s="5">
        <v>0</v>
      </c>
      <c r="F1086" s="5">
        <v>81</v>
      </c>
      <c r="G1086" s="5">
        <v>500</v>
      </c>
      <c r="H1086" s="5">
        <v>5</v>
      </c>
      <c r="I1086" s="5">
        <v>0</v>
      </c>
      <c r="J1086" s="5" t="str">
        <f t="shared" si="27"/>
        <v>1300181</v>
      </c>
      <c r="K1086" s="5">
        <v>3483</v>
      </c>
      <c r="L1086" s="5">
        <v>1115</v>
      </c>
      <c r="M1086" s="5">
        <v>0</v>
      </c>
      <c r="N1086" s="5">
        <v>0</v>
      </c>
      <c r="O1086" s="2">
        <v>0</v>
      </c>
      <c r="P1086" s="2">
        <v>0</v>
      </c>
      <c r="Q1086" s="2">
        <v>3</v>
      </c>
      <c r="R1086" s="2" t="str">
        <f t="shared" si="28"/>
        <v>&lt;font&gt;昆仑墟基础剑术，三段攻击，总共造成攻击力的104.4%+3345&lt;font color='ff77b713'&gt;（下一级：104.7%+3462）&lt;/font&gt;点物理伤害&lt;/font&gt;</v>
      </c>
    </row>
    <row r="1087" spans="1:18" x14ac:dyDescent="0.15">
      <c r="A1087" s="5">
        <v>11084</v>
      </c>
      <c r="B1087" s="5">
        <v>13001</v>
      </c>
      <c r="C1087" s="5" t="s">
        <v>45</v>
      </c>
      <c r="D1087" s="5">
        <v>1</v>
      </c>
      <c r="E1087" s="5">
        <v>0</v>
      </c>
      <c r="F1087" s="5">
        <v>82</v>
      </c>
      <c r="G1087" s="5">
        <v>500</v>
      </c>
      <c r="H1087" s="5">
        <v>5</v>
      </c>
      <c r="I1087" s="5">
        <v>0</v>
      </c>
      <c r="J1087" s="5" t="str">
        <f t="shared" si="27"/>
        <v>1300182</v>
      </c>
      <c r="K1087" s="5">
        <v>3489</v>
      </c>
      <c r="L1087" s="5">
        <v>1154</v>
      </c>
      <c r="M1087" s="5">
        <v>0</v>
      </c>
      <c r="N1087" s="5">
        <v>0</v>
      </c>
      <c r="O1087" s="2">
        <v>0</v>
      </c>
      <c r="P1087" s="2">
        <v>0</v>
      </c>
      <c r="Q1087" s="2">
        <v>3</v>
      </c>
      <c r="R1087" s="2" t="str">
        <f t="shared" si="28"/>
        <v>&lt;font&gt;昆仑墟基础剑术，三段攻击，总共造成攻击力的104.7%+3462&lt;font color='ff77b713'&gt;（下一级：105%+3582）&lt;/font&gt;点物理伤害&lt;/font&gt;</v>
      </c>
    </row>
    <row r="1088" spans="1:18" x14ac:dyDescent="0.15">
      <c r="A1088" s="5">
        <v>11085</v>
      </c>
      <c r="B1088" s="5">
        <v>13001</v>
      </c>
      <c r="C1088" s="5" t="s">
        <v>45</v>
      </c>
      <c r="D1088" s="5">
        <v>1</v>
      </c>
      <c r="E1088" s="5">
        <v>0</v>
      </c>
      <c r="F1088" s="5">
        <v>83</v>
      </c>
      <c r="G1088" s="5">
        <v>500</v>
      </c>
      <c r="H1088" s="5">
        <v>5</v>
      </c>
      <c r="I1088" s="5">
        <v>0</v>
      </c>
      <c r="J1088" s="5" t="str">
        <f t="shared" si="27"/>
        <v>1300183</v>
      </c>
      <c r="K1088" s="5">
        <v>3495</v>
      </c>
      <c r="L1088" s="5">
        <v>1194</v>
      </c>
      <c r="M1088" s="5">
        <v>0</v>
      </c>
      <c r="N1088" s="5">
        <v>0</v>
      </c>
      <c r="O1088" s="2">
        <v>0</v>
      </c>
      <c r="P1088" s="2">
        <v>0</v>
      </c>
      <c r="Q1088" s="2">
        <v>3</v>
      </c>
      <c r="R1088" s="2" t="str">
        <f t="shared" si="28"/>
        <v>&lt;font&gt;昆仑墟基础剑术，三段攻击，总共造成攻击力的105%+3582&lt;font color='ff77b713'&gt;（下一级：105%+3705）&lt;/font&gt;点物理伤害&lt;/font&gt;</v>
      </c>
    </row>
    <row r="1089" spans="1:18" x14ac:dyDescent="0.15">
      <c r="A1089" s="5">
        <v>11086</v>
      </c>
      <c r="B1089" s="5">
        <v>13001</v>
      </c>
      <c r="C1089" s="5" t="s">
        <v>45</v>
      </c>
      <c r="D1089" s="5">
        <v>1</v>
      </c>
      <c r="E1089" s="5">
        <v>0</v>
      </c>
      <c r="F1089" s="5">
        <v>84</v>
      </c>
      <c r="G1089" s="5">
        <v>500</v>
      </c>
      <c r="H1089" s="5">
        <v>5</v>
      </c>
      <c r="I1089" s="5">
        <v>0</v>
      </c>
      <c r="J1089" s="5" t="str">
        <f t="shared" si="27"/>
        <v>1300184</v>
      </c>
      <c r="K1089" s="5">
        <v>3501</v>
      </c>
      <c r="L1089" s="5">
        <v>1235</v>
      </c>
      <c r="M1089" s="5">
        <v>0</v>
      </c>
      <c r="N1089" s="5">
        <v>0</v>
      </c>
      <c r="O1089" s="2">
        <v>0</v>
      </c>
      <c r="P1089" s="2">
        <v>0</v>
      </c>
      <c r="Q1089" s="2">
        <v>3</v>
      </c>
      <c r="R1089" s="2" t="str">
        <f t="shared" si="28"/>
        <v>&lt;font&gt;昆仑墟基础剑术，三段攻击，总共造成攻击力的105%+3705&lt;font color='ff77b713'&gt;（下一级：105.3%+3831）&lt;/font&gt;点物理伤害&lt;/font&gt;</v>
      </c>
    </row>
    <row r="1090" spans="1:18" x14ac:dyDescent="0.15">
      <c r="A1090" s="5">
        <v>11087</v>
      </c>
      <c r="B1090" s="5">
        <v>13001</v>
      </c>
      <c r="C1090" s="5" t="s">
        <v>45</v>
      </c>
      <c r="D1090" s="5">
        <v>1</v>
      </c>
      <c r="E1090" s="5">
        <v>0</v>
      </c>
      <c r="F1090" s="5">
        <v>85</v>
      </c>
      <c r="G1090" s="5">
        <v>500</v>
      </c>
      <c r="H1090" s="5">
        <v>5</v>
      </c>
      <c r="I1090" s="5">
        <v>0</v>
      </c>
      <c r="J1090" s="5" t="str">
        <f t="shared" si="27"/>
        <v>1300185</v>
      </c>
      <c r="K1090" s="5">
        <v>3507</v>
      </c>
      <c r="L1090" s="5">
        <v>1277</v>
      </c>
      <c r="M1090" s="5">
        <v>0</v>
      </c>
      <c r="N1090" s="5">
        <v>0</v>
      </c>
      <c r="O1090" s="2">
        <v>0</v>
      </c>
      <c r="P1090" s="2">
        <v>0</v>
      </c>
      <c r="Q1090" s="2">
        <v>3</v>
      </c>
      <c r="R1090" s="2" t="str">
        <f t="shared" si="28"/>
        <v>&lt;font&gt;昆仑墟基础剑术，三段攻击，总共造成攻击力的105.3%+3831&lt;font color='ff77b713'&gt;（下一级：105.3%+3963）&lt;/font&gt;点物理伤害&lt;/font&gt;</v>
      </c>
    </row>
    <row r="1091" spans="1:18" x14ac:dyDescent="0.15">
      <c r="A1091" s="5">
        <v>11088</v>
      </c>
      <c r="B1091" s="5">
        <v>13001</v>
      </c>
      <c r="C1091" s="5" t="s">
        <v>45</v>
      </c>
      <c r="D1091" s="5">
        <v>1</v>
      </c>
      <c r="E1091" s="5">
        <v>0</v>
      </c>
      <c r="F1091" s="5">
        <v>86</v>
      </c>
      <c r="G1091" s="5">
        <v>500</v>
      </c>
      <c r="H1091" s="5">
        <v>5</v>
      </c>
      <c r="I1091" s="5">
        <v>0</v>
      </c>
      <c r="J1091" s="5" t="str">
        <f t="shared" si="27"/>
        <v>1300186</v>
      </c>
      <c r="K1091" s="5">
        <v>3513</v>
      </c>
      <c r="L1091" s="5">
        <v>1321</v>
      </c>
      <c r="M1091" s="5">
        <v>0</v>
      </c>
      <c r="N1091" s="5">
        <v>0</v>
      </c>
      <c r="O1091" s="2">
        <v>0</v>
      </c>
      <c r="P1091" s="2">
        <v>0</v>
      </c>
      <c r="Q1091" s="2">
        <v>3</v>
      </c>
      <c r="R1091" s="2" t="str">
        <f t="shared" si="28"/>
        <v>&lt;font&gt;昆仑墟基础剑术，三段攻击，总共造成攻击力的105.3%+3963&lt;font color='ff77b713'&gt;（下一级：105.6%+4095）&lt;/font&gt;点物理伤害&lt;/font&gt;</v>
      </c>
    </row>
    <row r="1092" spans="1:18" x14ac:dyDescent="0.15">
      <c r="A1092" s="5">
        <v>11089</v>
      </c>
      <c r="B1092" s="5">
        <v>13001</v>
      </c>
      <c r="C1092" s="5" t="s">
        <v>45</v>
      </c>
      <c r="D1092" s="5">
        <v>1</v>
      </c>
      <c r="E1092" s="5">
        <v>0</v>
      </c>
      <c r="F1092" s="5">
        <v>87</v>
      </c>
      <c r="G1092" s="5">
        <v>500</v>
      </c>
      <c r="H1092" s="5">
        <v>5</v>
      </c>
      <c r="I1092" s="5">
        <v>0</v>
      </c>
      <c r="J1092" s="5" t="str">
        <f t="shared" si="27"/>
        <v>1300187</v>
      </c>
      <c r="K1092" s="5">
        <v>3519</v>
      </c>
      <c r="L1092" s="5">
        <v>1365</v>
      </c>
      <c r="M1092" s="5">
        <v>0</v>
      </c>
      <c r="N1092" s="5">
        <v>0</v>
      </c>
      <c r="O1092" s="2">
        <v>0</v>
      </c>
      <c r="P1092" s="2">
        <v>0</v>
      </c>
      <c r="Q1092" s="2">
        <v>3</v>
      </c>
      <c r="R1092" s="2" t="str">
        <f t="shared" si="28"/>
        <v>&lt;font&gt;昆仑墟基础剑术，三段攻击，总共造成攻击力的105.6%+4095&lt;font color='ff77b713'&gt;（下一级：105.9%+4230）&lt;/font&gt;点物理伤害&lt;/font&gt;</v>
      </c>
    </row>
    <row r="1093" spans="1:18" x14ac:dyDescent="0.15">
      <c r="A1093" s="5">
        <v>11090</v>
      </c>
      <c r="B1093" s="5">
        <v>13001</v>
      </c>
      <c r="C1093" s="5" t="s">
        <v>45</v>
      </c>
      <c r="D1093" s="5">
        <v>1</v>
      </c>
      <c r="E1093" s="5">
        <v>0</v>
      </c>
      <c r="F1093" s="5">
        <v>88</v>
      </c>
      <c r="G1093" s="5">
        <v>500</v>
      </c>
      <c r="H1093" s="5">
        <v>5</v>
      </c>
      <c r="I1093" s="5">
        <v>0</v>
      </c>
      <c r="J1093" s="5" t="str">
        <f t="shared" ref="J1093:J1156" si="29">B1093&amp;F1093</f>
        <v>1300188</v>
      </c>
      <c r="K1093" s="5">
        <v>3525</v>
      </c>
      <c r="L1093" s="5">
        <v>1410</v>
      </c>
      <c r="M1093" s="5">
        <v>0</v>
      </c>
      <c r="N1093" s="5">
        <v>0</v>
      </c>
      <c r="O1093" s="2">
        <v>0</v>
      </c>
      <c r="P1093" s="2">
        <v>0</v>
      </c>
      <c r="Q1093" s="2">
        <v>3</v>
      </c>
      <c r="R1093" s="2" t="str">
        <f t="shared" si="28"/>
        <v>&lt;font&gt;昆仑墟基础剑术，三段攻击，总共造成攻击力的105.9%+4230&lt;font color='ff77b713'&gt;（下一级：105.9%+4371）&lt;/font&gt;点物理伤害&lt;/font&gt;</v>
      </c>
    </row>
    <row r="1094" spans="1:18" x14ac:dyDescent="0.15">
      <c r="A1094" s="5">
        <v>11091</v>
      </c>
      <c r="B1094" s="5">
        <v>13001</v>
      </c>
      <c r="C1094" s="5" t="s">
        <v>45</v>
      </c>
      <c r="D1094" s="5">
        <v>1</v>
      </c>
      <c r="E1094" s="5">
        <v>0</v>
      </c>
      <c r="F1094" s="5">
        <v>89</v>
      </c>
      <c r="G1094" s="5">
        <v>500</v>
      </c>
      <c r="H1094" s="5">
        <v>5</v>
      </c>
      <c r="I1094" s="5">
        <v>0</v>
      </c>
      <c r="J1094" s="5" t="str">
        <f t="shared" si="29"/>
        <v>1300189</v>
      </c>
      <c r="K1094" s="5">
        <v>3531</v>
      </c>
      <c r="L1094" s="5">
        <v>1457</v>
      </c>
      <c r="M1094" s="5">
        <v>0</v>
      </c>
      <c r="N1094" s="5">
        <v>0</v>
      </c>
      <c r="O1094" s="2">
        <v>0</v>
      </c>
      <c r="P1094" s="2">
        <v>0</v>
      </c>
      <c r="Q1094" s="2">
        <v>3</v>
      </c>
      <c r="R1094" s="2" t="str">
        <f t="shared" si="28"/>
        <v>&lt;font&gt;昆仑墟基础剑术，三段攻击，总共造成攻击力的105.9%+4371&lt;font color='ff77b713'&gt;（下一级：106.2%+4512）&lt;/font&gt;点物理伤害&lt;/font&gt;</v>
      </c>
    </row>
    <row r="1095" spans="1:18" x14ac:dyDescent="0.15">
      <c r="A1095" s="5">
        <v>11092</v>
      </c>
      <c r="B1095" s="5">
        <v>13001</v>
      </c>
      <c r="C1095" s="5" t="s">
        <v>45</v>
      </c>
      <c r="D1095" s="5">
        <v>1</v>
      </c>
      <c r="E1095" s="5">
        <v>0</v>
      </c>
      <c r="F1095" s="5">
        <v>90</v>
      </c>
      <c r="G1095" s="5">
        <v>500</v>
      </c>
      <c r="H1095" s="5">
        <v>5</v>
      </c>
      <c r="I1095" s="5">
        <v>0</v>
      </c>
      <c r="J1095" s="5" t="str">
        <f t="shared" si="29"/>
        <v>1300190</v>
      </c>
      <c r="K1095" s="5">
        <v>3537</v>
      </c>
      <c r="L1095" s="5">
        <v>1504</v>
      </c>
      <c r="M1095" s="5">
        <v>0</v>
      </c>
      <c r="N1095" s="5">
        <v>0</v>
      </c>
      <c r="O1095" s="2">
        <v>0</v>
      </c>
      <c r="P1095" s="2">
        <v>0</v>
      </c>
      <c r="Q1095" s="2">
        <v>3</v>
      </c>
      <c r="R1095" s="2" t="str">
        <f t="shared" si="28"/>
        <v>&lt;font&gt;昆仑墟基础剑术，三段攻击，总共造成攻击力的106.2%+4512&lt;font color='ff77b713'&gt;（下一级：106.2%+4659）&lt;/font&gt;点物理伤害&lt;/font&gt;</v>
      </c>
    </row>
    <row r="1096" spans="1:18" x14ac:dyDescent="0.15">
      <c r="A1096" s="5">
        <v>11093</v>
      </c>
      <c r="B1096" s="5">
        <v>13001</v>
      </c>
      <c r="C1096" s="5" t="s">
        <v>45</v>
      </c>
      <c r="D1096" s="5">
        <v>1</v>
      </c>
      <c r="E1096" s="5">
        <v>0</v>
      </c>
      <c r="F1096" s="5">
        <v>91</v>
      </c>
      <c r="G1096" s="5">
        <v>500</v>
      </c>
      <c r="H1096" s="5">
        <v>5</v>
      </c>
      <c r="I1096" s="5">
        <v>0</v>
      </c>
      <c r="J1096" s="5" t="str">
        <f t="shared" si="29"/>
        <v>1300191</v>
      </c>
      <c r="K1096" s="5">
        <v>3543</v>
      </c>
      <c r="L1096" s="5">
        <v>1553</v>
      </c>
      <c r="M1096" s="5">
        <v>0</v>
      </c>
      <c r="N1096" s="5">
        <v>0</v>
      </c>
      <c r="O1096" s="2">
        <v>0</v>
      </c>
      <c r="P1096" s="2">
        <v>0</v>
      </c>
      <c r="Q1096" s="2">
        <v>3</v>
      </c>
      <c r="R1096" s="2" t="str">
        <f t="shared" si="28"/>
        <v>&lt;font&gt;昆仑墟基础剑术，三段攻击，总共造成攻击力的106.2%+4659&lt;font color='ff77b713'&gt;（下一级：106.5%+4809）&lt;/font&gt;点物理伤害&lt;/font&gt;</v>
      </c>
    </row>
    <row r="1097" spans="1:18" x14ac:dyDescent="0.15">
      <c r="A1097" s="5">
        <v>11094</v>
      </c>
      <c r="B1097" s="5">
        <v>13001</v>
      </c>
      <c r="C1097" s="5" t="s">
        <v>45</v>
      </c>
      <c r="D1097" s="5">
        <v>1</v>
      </c>
      <c r="E1097" s="5">
        <v>0</v>
      </c>
      <c r="F1097" s="5">
        <v>92</v>
      </c>
      <c r="G1097" s="5">
        <v>500</v>
      </c>
      <c r="H1097" s="5">
        <v>5</v>
      </c>
      <c r="I1097" s="5">
        <v>0</v>
      </c>
      <c r="J1097" s="5" t="str">
        <f t="shared" si="29"/>
        <v>1300192</v>
      </c>
      <c r="K1097" s="5">
        <v>3549</v>
      </c>
      <c r="L1097" s="5">
        <v>1603</v>
      </c>
      <c r="M1097" s="5">
        <v>0</v>
      </c>
      <c r="N1097" s="5">
        <v>0</v>
      </c>
      <c r="O1097" s="2">
        <v>0</v>
      </c>
      <c r="P1097" s="2">
        <v>0</v>
      </c>
      <c r="Q1097" s="2">
        <v>3</v>
      </c>
      <c r="R1097" s="2" t="str">
        <f t="shared" si="28"/>
        <v>&lt;font&gt;昆仑墟基础剑术，三段攻击，总共造成攻击力的106.5%+4809&lt;font color='ff77b713'&gt;（下一级：106.8%+4965）&lt;/font&gt;点物理伤害&lt;/font&gt;</v>
      </c>
    </row>
    <row r="1098" spans="1:18" x14ac:dyDescent="0.15">
      <c r="A1098" s="5">
        <v>11095</v>
      </c>
      <c r="B1098" s="5">
        <v>13001</v>
      </c>
      <c r="C1098" s="5" t="s">
        <v>45</v>
      </c>
      <c r="D1098" s="5">
        <v>1</v>
      </c>
      <c r="E1098" s="5">
        <v>0</v>
      </c>
      <c r="F1098" s="5">
        <v>93</v>
      </c>
      <c r="G1098" s="5">
        <v>500</v>
      </c>
      <c r="H1098" s="5">
        <v>5</v>
      </c>
      <c r="I1098" s="5">
        <v>0</v>
      </c>
      <c r="J1098" s="5" t="str">
        <f t="shared" si="29"/>
        <v>1300193</v>
      </c>
      <c r="K1098" s="5">
        <v>3555</v>
      </c>
      <c r="L1098" s="5">
        <v>1655</v>
      </c>
      <c r="M1098" s="5">
        <v>0</v>
      </c>
      <c r="N1098" s="5">
        <v>0</v>
      </c>
      <c r="O1098" s="2">
        <v>0</v>
      </c>
      <c r="P1098" s="2">
        <v>0</v>
      </c>
      <c r="Q1098" s="2">
        <v>3</v>
      </c>
      <c r="R1098" s="2" t="str">
        <f t="shared" si="28"/>
        <v>&lt;font&gt;昆仑墟基础剑术，三段攻击，总共造成攻击力的106.8%+4965&lt;font color='ff77b713'&gt;（下一级：106.8%+5121）&lt;/font&gt;点物理伤害&lt;/font&gt;</v>
      </c>
    </row>
    <row r="1099" spans="1:18" x14ac:dyDescent="0.15">
      <c r="A1099" s="5">
        <v>11096</v>
      </c>
      <c r="B1099" s="5">
        <v>13001</v>
      </c>
      <c r="C1099" s="5" t="s">
        <v>45</v>
      </c>
      <c r="D1099" s="5">
        <v>1</v>
      </c>
      <c r="E1099" s="5">
        <v>0</v>
      </c>
      <c r="F1099" s="5">
        <v>94</v>
      </c>
      <c r="G1099" s="5">
        <v>500</v>
      </c>
      <c r="H1099" s="5">
        <v>5</v>
      </c>
      <c r="I1099" s="5">
        <v>0</v>
      </c>
      <c r="J1099" s="5" t="str">
        <f t="shared" si="29"/>
        <v>1300194</v>
      </c>
      <c r="K1099" s="5">
        <v>3561</v>
      </c>
      <c r="L1099" s="5">
        <v>1707</v>
      </c>
      <c r="M1099" s="5">
        <v>0</v>
      </c>
      <c r="N1099" s="5">
        <v>0</v>
      </c>
      <c r="O1099" s="2">
        <v>0</v>
      </c>
      <c r="P1099" s="2">
        <v>0</v>
      </c>
      <c r="Q1099" s="2">
        <v>3</v>
      </c>
      <c r="R1099" s="2" t="str">
        <f t="shared" si="28"/>
        <v>&lt;font&gt;昆仑墟基础剑术，三段攻击，总共造成攻击力的106.8%+5121&lt;font color='ff77b713'&gt;（下一级：107.1%+5283）&lt;/font&gt;点物理伤害&lt;/font&gt;</v>
      </c>
    </row>
    <row r="1100" spans="1:18" x14ac:dyDescent="0.15">
      <c r="A1100" s="5">
        <v>11097</v>
      </c>
      <c r="B1100" s="5">
        <v>13001</v>
      </c>
      <c r="C1100" s="5" t="s">
        <v>45</v>
      </c>
      <c r="D1100" s="5">
        <v>1</v>
      </c>
      <c r="E1100" s="5">
        <v>0</v>
      </c>
      <c r="F1100" s="5">
        <v>95</v>
      </c>
      <c r="G1100" s="5">
        <v>500</v>
      </c>
      <c r="H1100" s="5">
        <v>5</v>
      </c>
      <c r="I1100" s="5">
        <v>0</v>
      </c>
      <c r="J1100" s="5" t="str">
        <f t="shared" si="29"/>
        <v>1300195</v>
      </c>
      <c r="K1100" s="5">
        <v>3567</v>
      </c>
      <c r="L1100" s="5">
        <v>1761</v>
      </c>
      <c r="M1100" s="5">
        <v>0</v>
      </c>
      <c r="N1100" s="5">
        <v>0</v>
      </c>
      <c r="O1100" s="2">
        <v>0</v>
      </c>
      <c r="P1100" s="2">
        <v>0</v>
      </c>
      <c r="Q1100" s="2">
        <v>3</v>
      </c>
      <c r="R1100" s="2" t="str">
        <f t="shared" si="28"/>
        <v>&lt;font&gt;昆仑墟基础剑术，三段攻击，总共造成攻击力的107.1%+5283&lt;font color='ff77b713'&gt;（下一级：107.1%+5448）&lt;/font&gt;点物理伤害&lt;/font&gt;</v>
      </c>
    </row>
    <row r="1101" spans="1:18" x14ac:dyDescent="0.15">
      <c r="A1101" s="5">
        <v>11098</v>
      </c>
      <c r="B1101" s="5">
        <v>13001</v>
      </c>
      <c r="C1101" s="5" t="s">
        <v>45</v>
      </c>
      <c r="D1101" s="5">
        <v>1</v>
      </c>
      <c r="E1101" s="5">
        <v>0</v>
      </c>
      <c r="F1101" s="5">
        <v>96</v>
      </c>
      <c r="G1101" s="5">
        <v>500</v>
      </c>
      <c r="H1101" s="5">
        <v>5</v>
      </c>
      <c r="I1101" s="5">
        <v>0</v>
      </c>
      <c r="J1101" s="5" t="str">
        <f t="shared" si="29"/>
        <v>1300196</v>
      </c>
      <c r="K1101" s="5">
        <v>3573</v>
      </c>
      <c r="L1101" s="5">
        <v>1816</v>
      </c>
      <c r="M1101" s="5">
        <v>0</v>
      </c>
      <c r="N1101" s="5">
        <v>0</v>
      </c>
      <c r="O1101" s="2">
        <v>0</v>
      </c>
      <c r="P1101" s="2">
        <v>0</v>
      </c>
      <c r="Q1101" s="2">
        <v>3</v>
      </c>
      <c r="R1101" s="2" t="str">
        <f t="shared" si="28"/>
        <v>&lt;font&gt;昆仑墟基础剑术，三段攻击，总共造成攻击力的107.1%+5448&lt;font color='ff77b713'&gt;（下一级：107.4%+5619）&lt;/font&gt;点物理伤害&lt;/font&gt;</v>
      </c>
    </row>
    <row r="1102" spans="1:18" x14ac:dyDescent="0.15">
      <c r="A1102" s="5">
        <v>11099</v>
      </c>
      <c r="B1102" s="5">
        <v>13001</v>
      </c>
      <c r="C1102" s="5" t="s">
        <v>45</v>
      </c>
      <c r="D1102" s="5">
        <v>1</v>
      </c>
      <c r="E1102" s="5">
        <v>0</v>
      </c>
      <c r="F1102" s="5">
        <v>97</v>
      </c>
      <c r="G1102" s="5">
        <v>500</v>
      </c>
      <c r="H1102" s="5">
        <v>5</v>
      </c>
      <c r="I1102" s="5">
        <v>0</v>
      </c>
      <c r="J1102" s="5" t="str">
        <f t="shared" si="29"/>
        <v>1300197</v>
      </c>
      <c r="K1102" s="5">
        <v>3579</v>
      </c>
      <c r="L1102" s="5">
        <v>1873</v>
      </c>
      <c r="M1102" s="5">
        <v>0</v>
      </c>
      <c r="N1102" s="5">
        <v>0</v>
      </c>
      <c r="O1102" s="2">
        <v>0</v>
      </c>
      <c r="P1102" s="2">
        <v>0</v>
      </c>
      <c r="Q1102" s="2">
        <v>3</v>
      </c>
      <c r="R1102" s="2" t="str">
        <f t="shared" si="28"/>
        <v>&lt;font&gt;昆仑墟基础剑术，三段攻击，总共造成攻击力的107.4%+5619&lt;font color='ff77b713'&gt;（下一级：107.7%+5790）&lt;/font&gt;点物理伤害&lt;/font&gt;</v>
      </c>
    </row>
    <row r="1103" spans="1:18" x14ac:dyDescent="0.15">
      <c r="A1103" s="5">
        <v>11100</v>
      </c>
      <c r="B1103" s="5">
        <v>13001</v>
      </c>
      <c r="C1103" s="5" t="s">
        <v>45</v>
      </c>
      <c r="D1103" s="5">
        <v>1</v>
      </c>
      <c r="E1103" s="5">
        <v>0</v>
      </c>
      <c r="F1103" s="5">
        <v>98</v>
      </c>
      <c r="G1103" s="5">
        <v>500</v>
      </c>
      <c r="H1103" s="5">
        <v>5</v>
      </c>
      <c r="I1103" s="5">
        <v>0</v>
      </c>
      <c r="J1103" s="5" t="str">
        <f t="shared" si="29"/>
        <v>1300198</v>
      </c>
      <c r="K1103" s="5">
        <v>3585</v>
      </c>
      <c r="L1103" s="5">
        <v>1930</v>
      </c>
      <c r="M1103" s="5">
        <v>0</v>
      </c>
      <c r="N1103" s="5">
        <v>0</v>
      </c>
      <c r="O1103" s="2">
        <v>0</v>
      </c>
      <c r="P1103" s="2">
        <v>0</v>
      </c>
      <c r="Q1103" s="2">
        <v>3</v>
      </c>
      <c r="R1103" s="2" t="str">
        <f t="shared" si="28"/>
        <v>&lt;font&gt;昆仑墟基础剑术，三段攻击，总共造成攻击力的107.7%+5790&lt;font color='ff77b713'&gt;（下一级：107.7%+5967）&lt;/font&gt;点物理伤害&lt;/font&gt;</v>
      </c>
    </row>
    <row r="1104" spans="1:18" x14ac:dyDescent="0.15">
      <c r="A1104" s="5">
        <v>11101</v>
      </c>
      <c r="B1104" s="5">
        <v>13001</v>
      </c>
      <c r="C1104" s="5" t="s">
        <v>45</v>
      </c>
      <c r="D1104" s="5">
        <v>1</v>
      </c>
      <c r="E1104" s="5">
        <v>0</v>
      </c>
      <c r="F1104" s="5">
        <v>99</v>
      </c>
      <c r="G1104" s="5">
        <v>500</v>
      </c>
      <c r="H1104" s="5">
        <v>5</v>
      </c>
      <c r="I1104" s="5">
        <v>0</v>
      </c>
      <c r="J1104" s="5" t="str">
        <f t="shared" si="29"/>
        <v>1300199</v>
      </c>
      <c r="K1104" s="5">
        <v>3591</v>
      </c>
      <c r="L1104" s="5">
        <v>1989</v>
      </c>
      <c r="M1104" s="5">
        <v>0</v>
      </c>
      <c r="N1104" s="5">
        <v>0</v>
      </c>
      <c r="O1104" s="2">
        <v>0</v>
      </c>
      <c r="P1104" s="2">
        <v>0</v>
      </c>
      <c r="Q1104" s="2">
        <v>3</v>
      </c>
      <c r="R1104" s="2" t="str">
        <f t="shared" si="28"/>
        <v>&lt;font&gt;昆仑墟基础剑术，三段攻击，总共造成攻击力的107.7%+5967&lt;font color='ff77b713'&gt;（下一级：108%+6150）&lt;/font&gt;点物理伤害&lt;/font&gt;</v>
      </c>
    </row>
    <row r="1105" spans="1:18" x14ac:dyDescent="0.15">
      <c r="A1105" s="5">
        <v>11102</v>
      </c>
      <c r="B1105" s="5">
        <v>13001</v>
      </c>
      <c r="C1105" s="5" t="s">
        <v>45</v>
      </c>
      <c r="D1105" s="5">
        <v>1</v>
      </c>
      <c r="E1105" s="5">
        <v>0</v>
      </c>
      <c r="F1105" s="5">
        <v>100</v>
      </c>
      <c r="G1105" s="5">
        <v>500</v>
      </c>
      <c r="H1105" s="5">
        <v>5</v>
      </c>
      <c r="I1105" s="5">
        <v>0</v>
      </c>
      <c r="J1105" s="5" t="str">
        <f t="shared" si="29"/>
        <v>13001100</v>
      </c>
      <c r="K1105" s="5">
        <v>3597</v>
      </c>
      <c r="L1105" s="5">
        <v>2050</v>
      </c>
      <c r="M1105" s="5">
        <v>0</v>
      </c>
      <c r="N1105" s="5">
        <v>0</v>
      </c>
      <c r="O1105" s="2">
        <v>0</v>
      </c>
      <c r="P1105" s="2">
        <v>0</v>
      </c>
      <c r="Q1105" s="2">
        <v>3</v>
      </c>
      <c r="R1105" s="2" t="str">
        <f>"&lt;font&gt;昆仑墟基础剑术，三段攻击，总共造成攻击力的"&amp;ROUND(K1105/100,1)*Q1105&amp;"%+"&amp;L1105*Q1105&amp;"&lt;font color='ff77b713'&gt;（已满级）&lt;/font&gt;点物理伤害&lt;/font&gt;"</f>
        <v>&lt;font&gt;昆仑墟基础剑术，三段攻击，总共造成攻击力的108%+6150&lt;font color='ff77b713'&gt;（已满级）&lt;/font&gt;点物理伤害&lt;/font&gt;</v>
      </c>
    </row>
    <row r="1106" spans="1:18" x14ac:dyDescent="0.15">
      <c r="A1106" s="5">
        <v>11103</v>
      </c>
      <c r="B1106" s="5">
        <v>13010</v>
      </c>
      <c r="C1106" s="5" t="s">
        <v>46</v>
      </c>
      <c r="D1106" s="5">
        <v>1</v>
      </c>
      <c r="E1106" s="5">
        <v>0</v>
      </c>
      <c r="F1106" s="5">
        <v>1</v>
      </c>
      <c r="G1106" s="5">
        <v>5000</v>
      </c>
      <c r="H1106" s="5">
        <v>5</v>
      </c>
      <c r="I1106" s="5">
        <v>0</v>
      </c>
      <c r="J1106" s="5" t="str">
        <f t="shared" si="29"/>
        <v>130101</v>
      </c>
      <c r="K1106" s="5">
        <v>2000</v>
      </c>
      <c r="L1106" s="5">
        <v>1</v>
      </c>
      <c r="M1106" s="5">
        <v>0</v>
      </c>
      <c r="N1106" s="5">
        <v>0</v>
      </c>
      <c r="O1106" s="2">
        <v>0</v>
      </c>
      <c r="P1106" s="2">
        <v>0</v>
      </c>
      <c r="Q1106" s="2">
        <v>7</v>
      </c>
      <c r="R1106" s="2" t="str">
        <f>"&lt;font&gt;剑刃狂舞，斩击敌人，总共造成攻击力的"&amp;ROUND(K1106/100,1)*Q1106&amp;"%+"&amp;L1106*Q1106&amp;"&lt;font color='ff77b713'&gt;（下一级："&amp;ROUND(K1107/100,1)*Q1107&amp;"%+"&amp;L1107*Q1107&amp;"）&lt;/font&gt;点物理伤害&lt;/font&gt;"</f>
        <v>&lt;font&gt;剑刃狂舞，斩击敌人，总共造成攻击力的140%+7&lt;font color='ff77b713'&gt;（下一级：140%+14）&lt;/font&gt;点物理伤害&lt;/font&gt;</v>
      </c>
    </row>
    <row r="1107" spans="1:18" x14ac:dyDescent="0.15">
      <c r="A1107" s="5">
        <v>11104</v>
      </c>
      <c r="B1107" s="5">
        <v>13010</v>
      </c>
      <c r="C1107" s="5" t="s">
        <v>46</v>
      </c>
      <c r="D1107" s="5">
        <v>1</v>
      </c>
      <c r="E1107" s="5">
        <v>0</v>
      </c>
      <c r="F1107" s="5">
        <v>2</v>
      </c>
      <c r="G1107" s="5">
        <v>5000</v>
      </c>
      <c r="H1107" s="5">
        <v>5</v>
      </c>
      <c r="I1107" s="5">
        <v>0</v>
      </c>
      <c r="J1107" s="5" t="str">
        <f t="shared" si="29"/>
        <v>130102</v>
      </c>
      <c r="K1107" s="5">
        <v>2003</v>
      </c>
      <c r="L1107" s="5">
        <v>2</v>
      </c>
      <c r="M1107" s="5">
        <v>0</v>
      </c>
      <c r="N1107" s="5">
        <v>0</v>
      </c>
      <c r="O1107" s="2">
        <v>0</v>
      </c>
      <c r="P1107" s="2">
        <v>0</v>
      </c>
      <c r="Q1107" s="2">
        <v>7</v>
      </c>
      <c r="R1107" s="2" t="str">
        <f t="shared" ref="R1107:R1170" si="30">"&lt;font&gt;剑刃狂舞，斩击敌人，总共造成攻击力的"&amp;ROUND(K1107/100,1)*Q1107&amp;"%+"&amp;L1107*Q1107&amp;"&lt;font color='ff77b713'&gt;（下一级："&amp;ROUND(K1108/100,1)*Q1108&amp;"%+"&amp;L1108*Q1108&amp;"）&lt;/font&gt;点物理伤害&lt;/font&gt;"</f>
        <v>&lt;font&gt;剑刃狂舞，斩击敌人，总共造成攻击力的140%+14&lt;font color='ff77b713'&gt;（下一级：140.7%+21）&lt;/font&gt;点物理伤害&lt;/font&gt;</v>
      </c>
    </row>
    <row r="1108" spans="1:18" x14ac:dyDescent="0.15">
      <c r="A1108" s="5">
        <v>11105</v>
      </c>
      <c r="B1108" s="5">
        <v>13010</v>
      </c>
      <c r="C1108" s="5" t="s">
        <v>46</v>
      </c>
      <c r="D1108" s="5">
        <v>1</v>
      </c>
      <c r="E1108" s="5">
        <v>0</v>
      </c>
      <c r="F1108" s="5">
        <v>3</v>
      </c>
      <c r="G1108" s="5">
        <v>5000</v>
      </c>
      <c r="H1108" s="5">
        <v>5</v>
      </c>
      <c r="I1108" s="5">
        <v>0</v>
      </c>
      <c r="J1108" s="5" t="str">
        <f t="shared" si="29"/>
        <v>130103</v>
      </c>
      <c r="K1108" s="5">
        <v>2007</v>
      </c>
      <c r="L1108" s="5">
        <v>3</v>
      </c>
      <c r="M1108" s="5">
        <v>0</v>
      </c>
      <c r="N1108" s="5">
        <v>0</v>
      </c>
      <c r="O1108" s="2">
        <v>0</v>
      </c>
      <c r="P1108" s="2">
        <v>0</v>
      </c>
      <c r="Q1108" s="2">
        <v>7</v>
      </c>
      <c r="R1108" s="2" t="str">
        <f t="shared" si="30"/>
        <v>&lt;font&gt;剑刃狂舞，斩击敌人，总共造成攻击力的140.7%+21&lt;font color='ff77b713'&gt;（下一级：140.7%+28）&lt;/font&gt;点物理伤害&lt;/font&gt;</v>
      </c>
    </row>
    <row r="1109" spans="1:18" x14ac:dyDescent="0.15">
      <c r="A1109" s="5">
        <v>11106</v>
      </c>
      <c r="B1109" s="5">
        <v>13010</v>
      </c>
      <c r="C1109" s="5" t="s">
        <v>46</v>
      </c>
      <c r="D1109" s="5">
        <v>1</v>
      </c>
      <c r="E1109" s="5">
        <v>0</v>
      </c>
      <c r="F1109" s="5">
        <v>4</v>
      </c>
      <c r="G1109" s="5">
        <v>5000</v>
      </c>
      <c r="H1109" s="5">
        <v>5</v>
      </c>
      <c r="I1109" s="5">
        <v>0</v>
      </c>
      <c r="J1109" s="5" t="str">
        <f t="shared" si="29"/>
        <v>130104</v>
      </c>
      <c r="K1109" s="5">
        <v>2011</v>
      </c>
      <c r="L1109" s="5">
        <v>4</v>
      </c>
      <c r="M1109" s="5">
        <v>0</v>
      </c>
      <c r="N1109" s="5">
        <v>0</v>
      </c>
      <c r="O1109" s="2">
        <v>0</v>
      </c>
      <c r="P1109" s="2">
        <v>0</v>
      </c>
      <c r="Q1109" s="2">
        <v>7</v>
      </c>
      <c r="R1109" s="2" t="str">
        <f t="shared" si="30"/>
        <v>&lt;font&gt;剑刃狂舞，斩击敌人，总共造成攻击力的140.7%+28&lt;font color='ff77b713'&gt;（下一级：141.4%+35）&lt;/font&gt;点物理伤害&lt;/font&gt;</v>
      </c>
    </row>
    <row r="1110" spans="1:18" x14ac:dyDescent="0.15">
      <c r="A1110" s="5">
        <v>11107</v>
      </c>
      <c r="B1110" s="5">
        <v>13010</v>
      </c>
      <c r="C1110" s="5" t="s">
        <v>46</v>
      </c>
      <c r="D1110" s="5">
        <v>1</v>
      </c>
      <c r="E1110" s="5">
        <v>0</v>
      </c>
      <c r="F1110" s="5">
        <v>5</v>
      </c>
      <c r="G1110" s="5">
        <v>5000</v>
      </c>
      <c r="H1110" s="5">
        <v>5</v>
      </c>
      <c r="I1110" s="5">
        <v>0</v>
      </c>
      <c r="J1110" s="5" t="str">
        <f t="shared" si="29"/>
        <v>130105</v>
      </c>
      <c r="K1110" s="5">
        <v>2015</v>
      </c>
      <c r="L1110" s="5">
        <v>5</v>
      </c>
      <c r="M1110" s="5">
        <v>0</v>
      </c>
      <c r="N1110" s="5">
        <v>0</v>
      </c>
      <c r="O1110" s="2">
        <v>0</v>
      </c>
      <c r="P1110" s="2">
        <v>0</v>
      </c>
      <c r="Q1110" s="2">
        <v>7</v>
      </c>
      <c r="R1110" s="2" t="str">
        <f t="shared" si="30"/>
        <v>&lt;font&gt;剑刃狂舞，斩击敌人，总共造成攻击力的141.4%+35&lt;font color='ff77b713'&gt;（下一级：141.4%+42）&lt;/font&gt;点物理伤害&lt;/font&gt;</v>
      </c>
    </row>
    <row r="1111" spans="1:18" x14ac:dyDescent="0.15">
      <c r="A1111" s="5">
        <v>11108</v>
      </c>
      <c r="B1111" s="5">
        <v>13010</v>
      </c>
      <c r="C1111" s="5" t="s">
        <v>46</v>
      </c>
      <c r="D1111" s="5">
        <v>1</v>
      </c>
      <c r="E1111" s="5">
        <v>0</v>
      </c>
      <c r="F1111" s="5">
        <v>6</v>
      </c>
      <c r="G1111" s="5">
        <v>5000</v>
      </c>
      <c r="H1111" s="5">
        <v>5</v>
      </c>
      <c r="I1111" s="5">
        <v>0</v>
      </c>
      <c r="J1111" s="5" t="str">
        <f t="shared" si="29"/>
        <v>130106</v>
      </c>
      <c r="K1111" s="5">
        <v>2018</v>
      </c>
      <c r="L1111" s="5">
        <v>6</v>
      </c>
      <c r="M1111" s="5">
        <v>0</v>
      </c>
      <c r="N1111" s="5">
        <v>0</v>
      </c>
      <c r="O1111" s="2">
        <v>0</v>
      </c>
      <c r="P1111" s="2">
        <v>0</v>
      </c>
      <c r="Q1111" s="2">
        <v>7</v>
      </c>
      <c r="R1111" s="2" t="str">
        <f t="shared" si="30"/>
        <v>&lt;font&gt;剑刃狂舞，斩击敌人，总共造成攻击力的141.4%+42&lt;font color='ff77b713'&gt;（下一级：141.4%+49）&lt;/font&gt;点物理伤害&lt;/font&gt;</v>
      </c>
    </row>
    <row r="1112" spans="1:18" x14ac:dyDescent="0.15">
      <c r="A1112" s="5">
        <v>11109</v>
      </c>
      <c r="B1112" s="5">
        <v>13010</v>
      </c>
      <c r="C1112" s="5" t="s">
        <v>46</v>
      </c>
      <c r="D1112" s="5">
        <v>1</v>
      </c>
      <c r="E1112" s="5">
        <v>0</v>
      </c>
      <c r="F1112" s="5">
        <v>7</v>
      </c>
      <c r="G1112" s="5">
        <v>5000</v>
      </c>
      <c r="H1112" s="5">
        <v>5</v>
      </c>
      <c r="I1112" s="5">
        <v>0</v>
      </c>
      <c r="J1112" s="5" t="str">
        <f t="shared" si="29"/>
        <v>130107</v>
      </c>
      <c r="K1112" s="5">
        <v>2022</v>
      </c>
      <c r="L1112" s="5">
        <v>7</v>
      </c>
      <c r="M1112" s="5">
        <v>0</v>
      </c>
      <c r="N1112" s="5">
        <v>0</v>
      </c>
      <c r="O1112" s="2">
        <v>0</v>
      </c>
      <c r="P1112" s="2">
        <v>0</v>
      </c>
      <c r="Q1112" s="2">
        <v>7</v>
      </c>
      <c r="R1112" s="2" t="str">
        <f t="shared" si="30"/>
        <v>&lt;font&gt;剑刃狂舞，斩击敌人，总共造成攻击力的141.4%+49&lt;font color='ff77b713'&gt;（下一级：142.1%+56）&lt;/font&gt;点物理伤害&lt;/font&gt;</v>
      </c>
    </row>
    <row r="1113" spans="1:18" x14ac:dyDescent="0.15">
      <c r="A1113" s="5">
        <v>11110</v>
      </c>
      <c r="B1113" s="5">
        <v>13010</v>
      </c>
      <c r="C1113" s="5" t="s">
        <v>46</v>
      </c>
      <c r="D1113" s="5">
        <v>1</v>
      </c>
      <c r="E1113" s="5">
        <v>0</v>
      </c>
      <c r="F1113" s="5">
        <v>8</v>
      </c>
      <c r="G1113" s="5">
        <v>5000</v>
      </c>
      <c r="H1113" s="5">
        <v>5</v>
      </c>
      <c r="I1113" s="5">
        <v>0</v>
      </c>
      <c r="J1113" s="5" t="str">
        <f t="shared" si="29"/>
        <v>130108</v>
      </c>
      <c r="K1113" s="5">
        <v>2026</v>
      </c>
      <c r="L1113" s="5">
        <v>8</v>
      </c>
      <c r="M1113" s="5">
        <v>0</v>
      </c>
      <c r="N1113" s="5">
        <v>0</v>
      </c>
      <c r="O1113" s="2">
        <v>0</v>
      </c>
      <c r="P1113" s="2">
        <v>0</v>
      </c>
      <c r="Q1113" s="2">
        <v>7</v>
      </c>
      <c r="R1113" s="2" t="str">
        <f t="shared" si="30"/>
        <v>&lt;font&gt;剑刃狂舞，斩击敌人，总共造成攻击力的142.1%+56&lt;font color='ff77b713'&gt;（下一级：142.1%+70）&lt;/font&gt;点物理伤害&lt;/font&gt;</v>
      </c>
    </row>
    <row r="1114" spans="1:18" x14ac:dyDescent="0.15">
      <c r="A1114" s="5">
        <v>11111</v>
      </c>
      <c r="B1114" s="5">
        <v>13010</v>
      </c>
      <c r="C1114" s="5" t="s">
        <v>46</v>
      </c>
      <c r="D1114" s="5">
        <v>1</v>
      </c>
      <c r="E1114" s="5">
        <v>0</v>
      </c>
      <c r="F1114" s="5">
        <v>9</v>
      </c>
      <c r="G1114" s="5">
        <v>5000</v>
      </c>
      <c r="H1114" s="5">
        <v>5</v>
      </c>
      <c r="I1114" s="5">
        <v>0</v>
      </c>
      <c r="J1114" s="5" t="str">
        <f t="shared" si="29"/>
        <v>130109</v>
      </c>
      <c r="K1114" s="5">
        <v>2030</v>
      </c>
      <c r="L1114" s="5">
        <v>10</v>
      </c>
      <c r="M1114" s="5">
        <v>0</v>
      </c>
      <c r="N1114" s="5">
        <v>0</v>
      </c>
      <c r="O1114" s="2">
        <v>0</v>
      </c>
      <c r="P1114" s="2">
        <v>0</v>
      </c>
      <c r="Q1114" s="2">
        <v>7</v>
      </c>
      <c r="R1114" s="2" t="str">
        <f t="shared" si="30"/>
        <v>&lt;font&gt;剑刃狂舞，斩击敌人，总共造成攻击力的142.1%+70&lt;font color='ff77b713'&gt;（下一级：142.1%+77）&lt;/font&gt;点物理伤害&lt;/font&gt;</v>
      </c>
    </row>
    <row r="1115" spans="1:18" x14ac:dyDescent="0.15">
      <c r="A1115" s="5">
        <v>11112</v>
      </c>
      <c r="B1115" s="5">
        <v>13010</v>
      </c>
      <c r="C1115" s="5" t="s">
        <v>46</v>
      </c>
      <c r="D1115" s="5">
        <v>1</v>
      </c>
      <c r="E1115" s="5">
        <v>0</v>
      </c>
      <c r="F1115" s="5">
        <v>10</v>
      </c>
      <c r="G1115" s="5">
        <v>5000</v>
      </c>
      <c r="H1115" s="5">
        <v>5</v>
      </c>
      <c r="I1115" s="5">
        <v>0</v>
      </c>
      <c r="J1115" s="5" t="str">
        <f t="shared" si="29"/>
        <v>1301010</v>
      </c>
      <c r="K1115" s="5">
        <v>2033</v>
      </c>
      <c r="L1115" s="5">
        <v>11</v>
      </c>
      <c r="M1115" s="5">
        <v>0</v>
      </c>
      <c r="N1115" s="5">
        <v>0</v>
      </c>
      <c r="O1115" s="2">
        <v>0</v>
      </c>
      <c r="P1115" s="2">
        <v>0</v>
      </c>
      <c r="Q1115" s="2">
        <v>7</v>
      </c>
      <c r="R1115" s="2" t="str">
        <f t="shared" si="30"/>
        <v>&lt;font&gt;剑刃狂舞，斩击敌人，总共造成攻击力的142.1%+77&lt;font color='ff77b713'&gt;（下一级：142.8%+84）&lt;/font&gt;点物理伤害&lt;/font&gt;</v>
      </c>
    </row>
    <row r="1116" spans="1:18" x14ac:dyDescent="0.15">
      <c r="A1116" s="5">
        <v>11113</v>
      </c>
      <c r="B1116" s="5">
        <v>13010</v>
      </c>
      <c r="C1116" s="5" t="s">
        <v>46</v>
      </c>
      <c r="D1116" s="5">
        <v>1</v>
      </c>
      <c r="E1116" s="5">
        <v>0</v>
      </c>
      <c r="F1116" s="5">
        <v>11</v>
      </c>
      <c r="G1116" s="5">
        <v>5000</v>
      </c>
      <c r="H1116" s="5">
        <v>5</v>
      </c>
      <c r="I1116" s="5">
        <v>0</v>
      </c>
      <c r="J1116" s="5" t="str">
        <f t="shared" si="29"/>
        <v>1301011</v>
      </c>
      <c r="K1116" s="5">
        <v>2037</v>
      </c>
      <c r="L1116" s="5">
        <v>12</v>
      </c>
      <c r="M1116" s="5">
        <v>0</v>
      </c>
      <c r="N1116" s="5">
        <v>0</v>
      </c>
      <c r="O1116" s="2">
        <v>0</v>
      </c>
      <c r="P1116" s="2">
        <v>0</v>
      </c>
      <c r="Q1116" s="2">
        <v>7</v>
      </c>
      <c r="R1116" s="2" t="str">
        <f t="shared" si="30"/>
        <v>&lt;font&gt;剑刃狂舞，斩击敌人，总共造成攻击力的142.8%+84&lt;font color='ff77b713'&gt;（下一级：142.8%+98）&lt;/font&gt;点物理伤害&lt;/font&gt;</v>
      </c>
    </row>
    <row r="1117" spans="1:18" x14ac:dyDescent="0.15">
      <c r="A1117" s="5">
        <v>11114</v>
      </c>
      <c r="B1117" s="5">
        <v>13010</v>
      </c>
      <c r="C1117" s="5" t="s">
        <v>46</v>
      </c>
      <c r="D1117" s="5">
        <v>1</v>
      </c>
      <c r="E1117" s="5">
        <v>0</v>
      </c>
      <c r="F1117" s="5">
        <v>12</v>
      </c>
      <c r="G1117" s="5">
        <v>5000</v>
      </c>
      <c r="H1117" s="5">
        <v>5</v>
      </c>
      <c r="I1117" s="5">
        <v>0</v>
      </c>
      <c r="J1117" s="5" t="str">
        <f t="shared" si="29"/>
        <v>1301012</v>
      </c>
      <c r="K1117" s="5">
        <v>2041</v>
      </c>
      <c r="L1117" s="5">
        <v>14</v>
      </c>
      <c r="M1117" s="5">
        <v>0</v>
      </c>
      <c r="N1117" s="5">
        <v>0</v>
      </c>
      <c r="O1117" s="2">
        <v>0</v>
      </c>
      <c r="P1117" s="2">
        <v>0</v>
      </c>
      <c r="Q1117" s="2">
        <v>7</v>
      </c>
      <c r="R1117" s="2" t="str">
        <f t="shared" si="30"/>
        <v>&lt;font&gt;剑刃狂舞，斩击敌人，总共造成攻击力的142.8%+98&lt;font color='ff77b713'&gt;（下一级：143.5%+105）&lt;/font&gt;点物理伤害&lt;/font&gt;</v>
      </c>
    </row>
    <row r="1118" spans="1:18" x14ac:dyDescent="0.15">
      <c r="A1118" s="5">
        <v>11115</v>
      </c>
      <c r="B1118" s="5">
        <v>13010</v>
      </c>
      <c r="C1118" s="5" t="s">
        <v>46</v>
      </c>
      <c r="D1118" s="5">
        <v>1</v>
      </c>
      <c r="E1118" s="5">
        <v>0</v>
      </c>
      <c r="F1118" s="5">
        <v>13</v>
      </c>
      <c r="G1118" s="5">
        <v>5000</v>
      </c>
      <c r="H1118" s="5">
        <v>5</v>
      </c>
      <c r="I1118" s="5">
        <v>0</v>
      </c>
      <c r="J1118" s="5" t="str">
        <f t="shared" si="29"/>
        <v>1301013</v>
      </c>
      <c r="K1118" s="5">
        <v>2045</v>
      </c>
      <c r="L1118" s="5">
        <v>15</v>
      </c>
      <c r="M1118" s="5">
        <v>0</v>
      </c>
      <c r="N1118" s="5">
        <v>0</v>
      </c>
      <c r="O1118" s="2">
        <v>0</v>
      </c>
      <c r="P1118" s="2">
        <v>0</v>
      </c>
      <c r="Q1118" s="2">
        <v>7</v>
      </c>
      <c r="R1118" s="2" t="str">
        <f t="shared" si="30"/>
        <v>&lt;font&gt;剑刃狂舞，斩击敌人，总共造成攻击力的143.5%+105&lt;font color='ff77b713'&gt;（下一级：143.5%+119）&lt;/font&gt;点物理伤害&lt;/font&gt;</v>
      </c>
    </row>
    <row r="1119" spans="1:18" x14ac:dyDescent="0.15">
      <c r="A1119" s="5">
        <v>11116</v>
      </c>
      <c r="B1119" s="5">
        <v>13010</v>
      </c>
      <c r="C1119" s="5" t="s">
        <v>46</v>
      </c>
      <c r="D1119" s="5">
        <v>1</v>
      </c>
      <c r="E1119" s="5">
        <v>0</v>
      </c>
      <c r="F1119" s="5">
        <v>14</v>
      </c>
      <c r="G1119" s="5">
        <v>5000</v>
      </c>
      <c r="H1119" s="5">
        <v>5</v>
      </c>
      <c r="I1119" s="5">
        <v>0</v>
      </c>
      <c r="J1119" s="5" t="str">
        <f t="shared" si="29"/>
        <v>1301014</v>
      </c>
      <c r="K1119" s="5">
        <v>2048</v>
      </c>
      <c r="L1119" s="5">
        <v>17</v>
      </c>
      <c r="M1119" s="5">
        <v>0</v>
      </c>
      <c r="N1119" s="5">
        <v>0</v>
      </c>
      <c r="O1119" s="2">
        <v>0</v>
      </c>
      <c r="P1119" s="2">
        <v>0</v>
      </c>
      <c r="Q1119" s="2">
        <v>7</v>
      </c>
      <c r="R1119" s="2" t="str">
        <f t="shared" si="30"/>
        <v>&lt;font&gt;剑刃狂舞，斩击敌人，总共造成攻击力的143.5%+119&lt;font color='ff77b713'&gt;（下一级：143.5%+133）&lt;/font&gt;点物理伤害&lt;/font&gt;</v>
      </c>
    </row>
    <row r="1120" spans="1:18" x14ac:dyDescent="0.15">
      <c r="A1120" s="5">
        <v>11117</v>
      </c>
      <c r="B1120" s="5">
        <v>13010</v>
      </c>
      <c r="C1120" s="5" t="s">
        <v>46</v>
      </c>
      <c r="D1120" s="5">
        <v>1</v>
      </c>
      <c r="E1120" s="5">
        <v>0</v>
      </c>
      <c r="F1120" s="5">
        <v>15</v>
      </c>
      <c r="G1120" s="5">
        <v>5000</v>
      </c>
      <c r="H1120" s="5">
        <v>5</v>
      </c>
      <c r="I1120" s="5">
        <v>0</v>
      </c>
      <c r="J1120" s="5" t="str">
        <f t="shared" si="29"/>
        <v>1301015</v>
      </c>
      <c r="K1120" s="5">
        <v>2052</v>
      </c>
      <c r="L1120" s="5">
        <v>19</v>
      </c>
      <c r="M1120" s="5">
        <v>0</v>
      </c>
      <c r="N1120" s="5">
        <v>0</v>
      </c>
      <c r="O1120" s="2">
        <v>0</v>
      </c>
      <c r="P1120" s="2">
        <v>0</v>
      </c>
      <c r="Q1120" s="2">
        <v>7</v>
      </c>
      <c r="R1120" s="2" t="str">
        <f t="shared" si="30"/>
        <v>&lt;font&gt;剑刃狂舞，斩击敌人，总共造成攻击力的143.5%+133&lt;font color='ff77b713'&gt;（下一级：144.2%+147）&lt;/font&gt;点物理伤害&lt;/font&gt;</v>
      </c>
    </row>
    <row r="1121" spans="1:18" x14ac:dyDescent="0.15">
      <c r="A1121" s="5">
        <v>11118</v>
      </c>
      <c r="B1121" s="5">
        <v>13010</v>
      </c>
      <c r="C1121" s="5" t="s">
        <v>46</v>
      </c>
      <c r="D1121" s="5">
        <v>1</v>
      </c>
      <c r="E1121" s="5">
        <v>0</v>
      </c>
      <c r="F1121" s="5">
        <v>16</v>
      </c>
      <c r="G1121" s="5">
        <v>5000</v>
      </c>
      <c r="H1121" s="5">
        <v>5</v>
      </c>
      <c r="I1121" s="5">
        <v>0</v>
      </c>
      <c r="J1121" s="5" t="str">
        <f t="shared" si="29"/>
        <v>1301016</v>
      </c>
      <c r="K1121" s="5">
        <v>2056</v>
      </c>
      <c r="L1121" s="5">
        <v>21</v>
      </c>
      <c r="M1121" s="5">
        <v>0</v>
      </c>
      <c r="N1121" s="5">
        <v>0</v>
      </c>
      <c r="O1121" s="2">
        <v>0</v>
      </c>
      <c r="P1121" s="2">
        <v>0</v>
      </c>
      <c r="Q1121" s="2">
        <v>7</v>
      </c>
      <c r="R1121" s="2" t="str">
        <f t="shared" si="30"/>
        <v>&lt;font&gt;剑刃狂舞，斩击敌人，总共造成攻击力的144.2%+147&lt;font color='ff77b713'&gt;（下一级：144.2%+154）&lt;/font&gt;点物理伤害&lt;/font&gt;</v>
      </c>
    </row>
    <row r="1122" spans="1:18" x14ac:dyDescent="0.15">
      <c r="A1122" s="5">
        <v>11119</v>
      </c>
      <c r="B1122" s="5">
        <v>13010</v>
      </c>
      <c r="C1122" s="5" t="s">
        <v>46</v>
      </c>
      <c r="D1122" s="5">
        <v>1</v>
      </c>
      <c r="E1122" s="5">
        <v>0</v>
      </c>
      <c r="F1122" s="5">
        <v>17</v>
      </c>
      <c r="G1122" s="5">
        <v>5000</v>
      </c>
      <c r="H1122" s="5">
        <v>5</v>
      </c>
      <c r="I1122" s="5">
        <v>0</v>
      </c>
      <c r="J1122" s="5" t="str">
        <f t="shared" si="29"/>
        <v>1301017</v>
      </c>
      <c r="K1122" s="5">
        <v>2060</v>
      </c>
      <c r="L1122" s="5">
        <v>22</v>
      </c>
      <c r="M1122" s="5">
        <v>0</v>
      </c>
      <c r="N1122" s="5">
        <v>0</v>
      </c>
      <c r="O1122" s="2">
        <v>0</v>
      </c>
      <c r="P1122" s="2">
        <v>0</v>
      </c>
      <c r="Q1122" s="2">
        <v>7</v>
      </c>
      <c r="R1122" s="2" t="str">
        <f t="shared" si="30"/>
        <v>&lt;font&gt;剑刃狂舞，斩击敌人，总共造成攻击力的144.2%+154&lt;font color='ff77b713'&gt;（下一级：144.2%+168）&lt;/font&gt;点物理伤害&lt;/font&gt;</v>
      </c>
    </row>
    <row r="1123" spans="1:18" x14ac:dyDescent="0.15">
      <c r="A1123" s="5">
        <v>11120</v>
      </c>
      <c r="B1123" s="5">
        <v>13010</v>
      </c>
      <c r="C1123" s="5" t="s">
        <v>46</v>
      </c>
      <c r="D1123" s="5">
        <v>1</v>
      </c>
      <c r="E1123" s="5">
        <v>0</v>
      </c>
      <c r="F1123" s="5">
        <v>18</v>
      </c>
      <c r="G1123" s="5">
        <v>5000</v>
      </c>
      <c r="H1123" s="5">
        <v>5</v>
      </c>
      <c r="I1123" s="5">
        <v>0</v>
      </c>
      <c r="J1123" s="5" t="str">
        <f t="shared" si="29"/>
        <v>1301018</v>
      </c>
      <c r="K1123" s="5">
        <v>2063</v>
      </c>
      <c r="L1123" s="5">
        <v>24</v>
      </c>
      <c r="M1123" s="5">
        <v>0</v>
      </c>
      <c r="N1123" s="5">
        <v>0</v>
      </c>
      <c r="O1123" s="2">
        <v>0</v>
      </c>
      <c r="P1123" s="2">
        <v>0</v>
      </c>
      <c r="Q1123" s="2">
        <v>7</v>
      </c>
      <c r="R1123" s="2" t="str">
        <f t="shared" si="30"/>
        <v>&lt;font&gt;剑刃狂舞，斩击敌人，总共造成攻击力的144.2%+168&lt;font color='ff77b713'&gt;（下一级：144.9%+189）&lt;/font&gt;点物理伤害&lt;/font&gt;</v>
      </c>
    </row>
    <row r="1124" spans="1:18" x14ac:dyDescent="0.15">
      <c r="A1124" s="5">
        <v>11121</v>
      </c>
      <c r="B1124" s="5">
        <v>13010</v>
      </c>
      <c r="C1124" s="5" t="s">
        <v>46</v>
      </c>
      <c r="D1124" s="5">
        <v>1</v>
      </c>
      <c r="E1124" s="5">
        <v>0</v>
      </c>
      <c r="F1124" s="5">
        <v>19</v>
      </c>
      <c r="G1124" s="5">
        <v>5000</v>
      </c>
      <c r="H1124" s="5">
        <v>5</v>
      </c>
      <c r="I1124" s="5">
        <v>0</v>
      </c>
      <c r="J1124" s="5" t="str">
        <f t="shared" si="29"/>
        <v>1301019</v>
      </c>
      <c r="K1124" s="5">
        <v>2067</v>
      </c>
      <c r="L1124" s="5">
        <v>27</v>
      </c>
      <c r="M1124" s="5">
        <v>0</v>
      </c>
      <c r="N1124" s="5">
        <v>0</v>
      </c>
      <c r="O1124" s="2">
        <v>0</v>
      </c>
      <c r="P1124" s="2">
        <v>0</v>
      </c>
      <c r="Q1124" s="2">
        <v>7</v>
      </c>
      <c r="R1124" s="2" t="str">
        <f t="shared" si="30"/>
        <v>&lt;font&gt;剑刃狂舞，斩击敌人，总共造成攻击力的144.9%+189&lt;font color='ff77b713'&gt;（下一级：144.9%+203）&lt;/font&gt;点物理伤害&lt;/font&gt;</v>
      </c>
    </row>
    <row r="1125" spans="1:18" x14ac:dyDescent="0.15">
      <c r="A1125" s="5">
        <v>11122</v>
      </c>
      <c r="B1125" s="5">
        <v>13010</v>
      </c>
      <c r="C1125" s="5" t="s">
        <v>46</v>
      </c>
      <c r="D1125" s="5">
        <v>1</v>
      </c>
      <c r="E1125" s="5">
        <v>0</v>
      </c>
      <c r="F1125" s="5">
        <v>20</v>
      </c>
      <c r="G1125" s="5">
        <v>5000</v>
      </c>
      <c r="H1125" s="5">
        <v>5</v>
      </c>
      <c r="I1125" s="5">
        <v>0</v>
      </c>
      <c r="J1125" s="5" t="str">
        <f t="shared" si="29"/>
        <v>1301020</v>
      </c>
      <c r="K1125" s="5">
        <v>2071</v>
      </c>
      <c r="L1125" s="5">
        <v>29</v>
      </c>
      <c r="M1125" s="5">
        <v>0</v>
      </c>
      <c r="N1125" s="5">
        <v>0</v>
      </c>
      <c r="O1125" s="2">
        <v>0</v>
      </c>
      <c r="P1125" s="2">
        <v>0</v>
      </c>
      <c r="Q1125" s="2">
        <v>7</v>
      </c>
      <c r="R1125" s="2" t="str">
        <f t="shared" si="30"/>
        <v>&lt;font&gt;剑刃狂舞，斩击敌人，总共造成攻击力的144.9%+203&lt;font color='ff77b713'&gt;（下一级：145.6%+217）&lt;/font&gt;点物理伤害&lt;/font&gt;</v>
      </c>
    </row>
    <row r="1126" spans="1:18" x14ac:dyDescent="0.15">
      <c r="A1126" s="5">
        <v>11123</v>
      </c>
      <c r="B1126" s="5">
        <v>13010</v>
      </c>
      <c r="C1126" s="5" t="s">
        <v>46</v>
      </c>
      <c r="D1126" s="5">
        <v>1</v>
      </c>
      <c r="E1126" s="5">
        <v>0</v>
      </c>
      <c r="F1126" s="5">
        <v>21</v>
      </c>
      <c r="G1126" s="5">
        <v>5000</v>
      </c>
      <c r="H1126" s="5">
        <v>5</v>
      </c>
      <c r="I1126" s="5">
        <v>0</v>
      </c>
      <c r="J1126" s="5" t="str">
        <f t="shared" si="29"/>
        <v>1301021</v>
      </c>
      <c r="K1126" s="5">
        <v>2075</v>
      </c>
      <c r="L1126" s="5">
        <v>31</v>
      </c>
      <c r="M1126" s="5">
        <v>0</v>
      </c>
      <c r="N1126" s="5">
        <v>0</v>
      </c>
      <c r="O1126" s="2">
        <v>0</v>
      </c>
      <c r="P1126" s="2">
        <v>0</v>
      </c>
      <c r="Q1126" s="2">
        <v>7</v>
      </c>
      <c r="R1126" s="2" t="str">
        <f t="shared" si="30"/>
        <v>&lt;font&gt;剑刃狂舞，斩击敌人，总共造成攻击力的145.6%+217&lt;font color='ff77b713'&gt;（下一级：145.6%+238）&lt;/font&gt;点物理伤害&lt;/font&gt;</v>
      </c>
    </row>
    <row r="1127" spans="1:18" x14ac:dyDescent="0.15">
      <c r="A1127" s="5">
        <v>11124</v>
      </c>
      <c r="B1127" s="5">
        <v>13010</v>
      </c>
      <c r="C1127" s="5" t="s">
        <v>46</v>
      </c>
      <c r="D1127" s="5">
        <v>1</v>
      </c>
      <c r="E1127" s="5">
        <v>0</v>
      </c>
      <c r="F1127" s="5">
        <v>22</v>
      </c>
      <c r="G1127" s="5">
        <v>5000</v>
      </c>
      <c r="H1127" s="5">
        <v>5</v>
      </c>
      <c r="I1127" s="5">
        <v>0</v>
      </c>
      <c r="J1127" s="5" t="str">
        <f t="shared" si="29"/>
        <v>1301022</v>
      </c>
      <c r="K1127" s="5">
        <v>2078</v>
      </c>
      <c r="L1127" s="5">
        <v>34</v>
      </c>
      <c r="M1127" s="5">
        <v>0</v>
      </c>
      <c r="N1127" s="5">
        <v>0</v>
      </c>
      <c r="O1127" s="2">
        <v>0</v>
      </c>
      <c r="P1127" s="2">
        <v>0</v>
      </c>
      <c r="Q1127" s="2">
        <v>7</v>
      </c>
      <c r="R1127" s="2" t="str">
        <f t="shared" si="30"/>
        <v>&lt;font&gt;剑刃狂舞，斩击敌人，总共造成攻击力的145.6%+238&lt;font color='ff77b713'&gt;（下一级：145.6%+252）&lt;/font&gt;点物理伤害&lt;/font&gt;</v>
      </c>
    </row>
    <row r="1128" spans="1:18" x14ac:dyDescent="0.15">
      <c r="A1128" s="5">
        <v>11125</v>
      </c>
      <c r="B1128" s="5">
        <v>13010</v>
      </c>
      <c r="C1128" s="5" t="s">
        <v>46</v>
      </c>
      <c r="D1128" s="5">
        <v>1</v>
      </c>
      <c r="E1128" s="5">
        <v>0</v>
      </c>
      <c r="F1128" s="5">
        <v>23</v>
      </c>
      <c r="G1128" s="5">
        <v>5000</v>
      </c>
      <c r="H1128" s="5">
        <v>5</v>
      </c>
      <c r="I1128" s="5">
        <v>0</v>
      </c>
      <c r="J1128" s="5" t="str">
        <f t="shared" si="29"/>
        <v>1301023</v>
      </c>
      <c r="K1128" s="5">
        <v>2082</v>
      </c>
      <c r="L1128" s="5">
        <v>36</v>
      </c>
      <c r="M1128" s="5">
        <v>0</v>
      </c>
      <c r="N1128" s="5">
        <v>0</v>
      </c>
      <c r="O1128" s="2">
        <v>0</v>
      </c>
      <c r="P1128" s="2">
        <v>0</v>
      </c>
      <c r="Q1128" s="2">
        <v>7</v>
      </c>
      <c r="R1128" s="2" t="str">
        <f t="shared" si="30"/>
        <v>&lt;font&gt;剑刃狂舞，斩击敌人，总共造成攻击力的145.6%+252&lt;font color='ff77b713'&gt;（下一级：146.3%+273）&lt;/font&gt;点物理伤害&lt;/font&gt;</v>
      </c>
    </row>
    <row r="1129" spans="1:18" x14ac:dyDescent="0.15">
      <c r="A1129" s="5">
        <v>11126</v>
      </c>
      <c r="B1129" s="5">
        <v>13010</v>
      </c>
      <c r="C1129" s="5" t="s">
        <v>46</v>
      </c>
      <c r="D1129" s="5">
        <v>1</v>
      </c>
      <c r="E1129" s="5">
        <v>0</v>
      </c>
      <c r="F1129" s="5">
        <v>24</v>
      </c>
      <c r="G1129" s="5">
        <v>5000</v>
      </c>
      <c r="H1129" s="5">
        <v>5</v>
      </c>
      <c r="I1129" s="5">
        <v>0</v>
      </c>
      <c r="J1129" s="5" t="str">
        <f t="shared" si="29"/>
        <v>1301024</v>
      </c>
      <c r="K1129" s="5">
        <v>2086</v>
      </c>
      <c r="L1129" s="5">
        <v>39</v>
      </c>
      <c r="M1129" s="5">
        <v>0</v>
      </c>
      <c r="N1129" s="5">
        <v>0</v>
      </c>
      <c r="O1129" s="2">
        <v>0</v>
      </c>
      <c r="P1129" s="2">
        <v>0</v>
      </c>
      <c r="Q1129" s="2">
        <v>7</v>
      </c>
      <c r="R1129" s="2" t="str">
        <f t="shared" si="30"/>
        <v>&lt;font&gt;剑刃狂舞，斩击敌人，总共造成攻击力的146.3%+273&lt;font color='ff77b713'&gt;（下一级：146.3%+294）&lt;/font&gt;点物理伤害&lt;/font&gt;</v>
      </c>
    </row>
    <row r="1130" spans="1:18" x14ac:dyDescent="0.15">
      <c r="A1130" s="5">
        <v>11127</v>
      </c>
      <c r="B1130" s="5">
        <v>13010</v>
      </c>
      <c r="C1130" s="5" t="s">
        <v>46</v>
      </c>
      <c r="D1130" s="5">
        <v>1</v>
      </c>
      <c r="E1130" s="5">
        <v>0</v>
      </c>
      <c r="F1130" s="5">
        <v>25</v>
      </c>
      <c r="G1130" s="5">
        <v>5000</v>
      </c>
      <c r="H1130" s="5">
        <v>5</v>
      </c>
      <c r="I1130" s="5">
        <v>0</v>
      </c>
      <c r="J1130" s="5" t="str">
        <f t="shared" si="29"/>
        <v>1301025</v>
      </c>
      <c r="K1130" s="5">
        <v>2090</v>
      </c>
      <c r="L1130" s="5">
        <v>42</v>
      </c>
      <c r="M1130" s="5">
        <v>0</v>
      </c>
      <c r="N1130" s="5">
        <v>0</v>
      </c>
      <c r="O1130" s="2">
        <v>0</v>
      </c>
      <c r="P1130" s="2">
        <v>0</v>
      </c>
      <c r="Q1130" s="2">
        <v>7</v>
      </c>
      <c r="R1130" s="2" t="str">
        <f t="shared" si="30"/>
        <v>&lt;font&gt;剑刃狂舞，斩击敌人，总共造成攻击力的146.3%+294&lt;font color='ff77b713'&gt;（下一级：146.3%+315）&lt;/font&gt;点物理伤害&lt;/font&gt;</v>
      </c>
    </row>
    <row r="1131" spans="1:18" x14ac:dyDescent="0.15">
      <c r="A1131" s="5">
        <v>11128</v>
      </c>
      <c r="B1131" s="5">
        <v>13010</v>
      </c>
      <c r="C1131" s="5" t="s">
        <v>46</v>
      </c>
      <c r="D1131" s="5">
        <v>1</v>
      </c>
      <c r="E1131" s="5">
        <v>0</v>
      </c>
      <c r="F1131" s="5">
        <v>26</v>
      </c>
      <c r="G1131" s="5">
        <v>5000</v>
      </c>
      <c r="H1131" s="5">
        <v>5</v>
      </c>
      <c r="I1131" s="5">
        <v>0</v>
      </c>
      <c r="J1131" s="5" t="str">
        <f t="shared" si="29"/>
        <v>1301026</v>
      </c>
      <c r="K1131" s="5">
        <v>2093</v>
      </c>
      <c r="L1131" s="5">
        <v>45</v>
      </c>
      <c r="M1131" s="5">
        <v>0</v>
      </c>
      <c r="N1131" s="5">
        <v>0</v>
      </c>
      <c r="O1131" s="2">
        <v>0</v>
      </c>
      <c r="P1131" s="2">
        <v>0</v>
      </c>
      <c r="Q1131" s="2">
        <v>7</v>
      </c>
      <c r="R1131" s="2" t="str">
        <f t="shared" si="30"/>
        <v>&lt;font&gt;剑刃狂舞，斩击敌人，总共造成攻击力的146.3%+315&lt;font color='ff77b713'&gt;（下一级：147%+336）&lt;/font&gt;点物理伤害&lt;/font&gt;</v>
      </c>
    </row>
    <row r="1132" spans="1:18" x14ac:dyDescent="0.15">
      <c r="A1132" s="5">
        <v>11129</v>
      </c>
      <c r="B1132" s="5">
        <v>13010</v>
      </c>
      <c r="C1132" s="5" t="s">
        <v>46</v>
      </c>
      <c r="D1132" s="5">
        <v>1</v>
      </c>
      <c r="E1132" s="5">
        <v>0</v>
      </c>
      <c r="F1132" s="5">
        <v>27</v>
      </c>
      <c r="G1132" s="5">
        <v>5000</v>
      </c>
      <c r="H1132" s="5">
        <v>5</v>
      </c>
      <c r="I1132" s="5">
        <v>0</v>
      </c>
      <c r="J1132" s="5" t="str">
        <f t="shared" si="29"/>
        <v>1301027</v>
      </c>
      <c r="K1132" s="5">
        <v>2097</v>
      </c>
      <c r="L1132" s="5">
        <v>48</v>
      </c>
      <c r="M1132" s="5">
        <v>0</v>
      </c>
      <c r="N1132" s="5">
        <v>0</v>
      </c>
      <c r="O1132" s="2">
        <v>0</v>
      </c>
      <c r="P1132" s="2">
        <v>0</v>
      </c>
      <c r="Q1132" s="2">
        <v>7</v>
      </c>
      <c r="R1132" s="2" t="str">
        <f t="shared" si="30"/>
        <v>&lt;font&gt;剑刃狂舞，斩击敌人，总共造成攻击力的147%+336&lt;font color='ff77b713'&gt;（下一级：147%+357）&lt;/font&gt;点物理伤害&lt;/font&gt;</v>
      </c>
    </row>
    <row r="1133" spans="1:18" x14ac:dyDescent="0.15">
      <c r="A1133" s="5">
        <v>11130</v>
      </c>
      <c r="B1133" s="5">
        <v>13010</v>
      </c>
      <c r="C1133" s="5" t="s">
        <v>46</v>
      </c>
      <c r="D1133" s="5">
        <v>1</v>
      </c>
      <c r="E1133" s="5">
        <v>0</v>
      </c>
      <c r="F1133" s="5">
        <v>28</v>
      </c>
      <c r="G1133" s="5">
        <v>5000</v>
      </c>
      <c r="H1133" s="5">
        <v>5</v>
      </c>
      <c r="I1133" s="5">
        <v>0</v>
      </c>
      <c r="J1133" s="5" t="str">
        <f t="shared" si="29"/>
        <v>1301028</v>
      </c>
      <c r="K1133" s="5">
        <v>2101</v>
      </c>
      <c r="L1133" s="5">
        <v>51</v>
      </c>
      <c r="M1133" s="5">
        <v>0</v>
      </c>
      <c r="N1133" s="5">
        <v>0</v>
      </c>
      <c r="O1133" s="2">
        <v>0</v>
      </c>
      <c r="P1133" s="2">
        <v>0</v>
      </c>
      <c r="Q1133" s="2">
        <v>7</v>
      </c>
      <c r="R1133" s="2" t="str">
        <f t="shared" si="30"/>
        <v>&lt;font&gt;剑刃狂舞，斩击敌人，总共造成攻击力的147%+357&lt;font color='ff77b713'&gt;（下一级：147.7%+378）&lt;/font&gt;点物理伤害&lt;/font&gt;</v>
      </c>
    </row>
    <row r="1134" spans="1:18" x14ac:dyDescent="0.15">
      <c r="A1134" s="5">
        <v>11131</v>
      </c>
      <c r="B1134" s="5">
        <v>13010</v>
      </c>
      <c r="C1134" s="5" t="s">
        <v>46</v>
      </c>
      <c r="D1134" s="5">
        <v>1</v>
      </c>
      <c r="E1134" s="5">
        <v>0</v>
      </c>
      <c r="F1134" s="5">
        <v>29</v>
      </c>
      <c r="G1134" s="5">
        <v>5000</v>
      </c>
      <c r="H1134" s="5">
        <v>5</v>
      </c>
      <c r="I1134" s="5">
        <v>0</v>
      </c>
      <c r="J1134" s="5" t="str">
        <f t="shared" si="29"/>
        <v>1301029</v>
      </c>
      <c r="K1134" s="5">
        <v>2105</v>
      </c>
      <c r="L1134" s="5">
        <v>54</v>
      </c>
      <c r="M1134" s="5">
        <v>0</v>
      </c>
      <c r="N1134" s="5">
        <v>0</v>
      </c>
      <c r="O1134" s="2">
        <v>0</v>
      </c>
      <c r="P1134" s="2">
        <v>0</v>
      </c>
      <c r="Q1134" s="2">
        <v>7</v>
      </c>
      <c r="R1134" s="2" t="str">
        <f t="shared" si="30"/>
        <v>&lt;font&gt;剑刃狂舞，斩击敌人，总共造成攻击力的147.7%+378&lt;font color='ff77b713'&gt;（下一级：147.7%+406）&lt;/font&gt;点物理伤害&lt;/font&gt;</v>
      </c>
    </row>
    <row r="1135" spans="1:18" x14ac:dyDescent="0.15">
      <c r="A1135" s="5">
        <v>11132</v>
      </c>
      <c r="B1135" s="5">
        <v>13010</v>
      </c>
      <c r="C1135" s="5" t="s">
        <v>46</v>
      </c>
      <c r="D1135" s="5">
        <v>1</v>
      </c>
      <c r="E1135" s="5">
        <v>0</v>
      </c>
      <c r="F1135" s="5">
        <v>30</v>
      </c>
      <c r="G1135" s="5">
        <v>5000</v>
      </c>
      <c r="H1135" s="5">
        <v>5</v>
      </c>
      <c r="I1135" s="5">
        <v>0</v>
      </c>
      <c r="J1135" s="5" t="str">
        <f t="shared" si="29"/>
        <v>1301030</v>
      </c>
      <c r="K1135" s="5">
        <v>2108</v>
      </c>
      <c r="L1135" s="5">
        <v>58</v>
      </c>
      <c r="M1135" s="5">
        <v>0</v>
      </c>
      <c r="N1135" s="5">
        <v>0</v>
      </c>
      <c r="O1135" s="2">
        <v>0</v>
      </c>
      <c r="P1135" s="2">
        <v>0</v>
      </c>
      <c r="Q1135" s="2">
        <v>7</v>
      </c>
      <c r="R1135" s="2" t="str">
        <f t="shared" si="30"/>
        <v>&lt;font&gt;剑刃狂舞，斩击敌人，总共造成攻击力的147.7%+406&lt;font color='ff77b713'&gt;（下一级：147.7%+434）&lt;/font&gt;点物理伤害&lt;/font&gt;</v>
      </c>
    </row>
    <row r="1136" spans="1:18" x14ac:dyDescent="0.15">
      <c r="A1136" s="5">
        <v>11133</v>
      </c>
      <c r="B1136" s="5">
        <v>13010</v>
      </c>
      <c r="C1136" s="5" t="s">
        <v>46</v>
      </c>
      <c r="D1136" s="5">
        <v>1</v>
      </c>
      <c r="E1136" s="5">
        <v>0</v>
      </c>
      <c r="F1136" s="5">
        <v>31</v>
      </c>
      <c r="G1136" s="5">
        <v>5000</v>
      </c>
      <c r="H1136" s="5">
        <v>5</v>
      </c>
      <c r="I1136" s="5">
        <v>0</v>
      </c>
      <c r="J1136" s="5" t="str">
        <f t="shared" si="29"/>
        <v>1301031</v>
      </c>
      <c r="K1136" s="5">
        <v>2112</v>
      </c>
      <c r="L1136" s="5">
        <v>62</v>
      </c>
      <c r="M1136" s="5">
        <v>0</v>
      </c>
      <c r="N1136" s="5">
        <v>0</v>
      </c>
      <c r="O1136" s="2">
        <v>0</v>
      </c>
      <c r="P1136" s="2">
        <v>0</v>
      </c>
      <c r="Q1136" s="2">
        <v>7</v>
      </c>
      <c r="R1136" s="2" t="str">
        <f t="shared" si="30"/>
        <v>&lt;font&gt;剑刃狂舞，斩击敌人，总共造成攻击力的147.7%+434&lt;font color='ff77b713'&gt;（下一级：148.4%+455）&lt;/font&gt;点物理伤害&lt;/font&gt;</v>
      </c>
    </row>
    <row r="1137" spans="1:18" x14ac:dyDescent="0.15">
      <c r="A1137" s="5">
        <v>11134</v>
      </c>
      <c r="B1137" s="5">
        <v>13010</v>
      </c>
      <c r="C1137" s="5" t="s">
        <v>46</v>
      </c>
      <c r="D1137" s="5">
        <v>1</v>
      </c>
      <c r="E1137" s="5">
        <v>0</v>
      </c>
      <c r="F1137" s="5">
        <v>32</v>
      </c>
      <c r="G1137" s="5">
        <v>5000</v>
      </c>
      <c r="H1137" s="5">
        <v>5</v>
      </c>
      <c r="I1137" s="5">
        <v>0</v>
      </c>
      <c r="J1137" s="5" t="str">
        <f t="shared" si="29"/>
        <v>1301032</v>
      </c>
      <c r="K1137" s="5">
        <v>2116</v>
      </c>
      <c r="L1137" s="5">
        <v>65</v>
      </c>
      <c r="M1137" s="5">
        <v>0</v>
      </c>
      <c r="N1137" s="5">
        <v>0</v>
      </c>
      <c r="O1137" s="2">
        <v>0</v>
      </c>
      <c r="P1137" s="2">
        <v>0</v>
      </c>
      <c r="Q1137" s="2">
        <v>7</v>
      </c>
      <c r="R1137" s="2" t="str">
        <f t="shared" si="30"/>
        <v>&lt;font&gt;剑刃狂舞，斩击敌人，总共造成攻击力的148.4%+455&lt;font color='ff77b713'&gt;（下一级：148.4%+483）&lt;/font&gt;点物理伤害&lt;/font&gt;</v>
      </c>
    </row>
    <row r="1138" spans="1:18" x14ac:dyDescent="0.15">
      <c r="A1138" s="5">
        <v>11135</v>
      </c>
      <c r="B1138" s="5">
        <v>13010</v>
      </c>
      <c r="C1138" s="5" t="s">
        <v>46</v>
      </c>
      <c r="D1138" s="5">
        <v>1</v>
      </c>
      <c r="E1138" s="5">
        <v>0</v>
      </c>
      <c r="F1138" s="5">
        <v>33</v>
      </c>
      <c r="G1138" s="5">
        <v>5000</v>
      </c>
      <c r="H1138" s="5">
        <v>5</v>
      </c>
      <c r="I1138" s="5">
        <v>0</v>
      </c>
      <c r="J1138" s="5" t="str">
        <f t="shared" si="29"/>
        <v>1301033</v>
      </c>
      <c r="K1138" s="5">
        <v>2120</v>
      </c>
      <c r="L1138" s="5">
        <v>69</v>
      </c>
      <c r="M1138" s="5">
        <v>0</v>
      </c>
      <c r="N1138" s="5">
        <v>0</v>
      </c>
      <c r="O1138" s="2">
        <v>0</v>
      </c>
      <c r="P1138" s="2">
        <v>0</v>
      </c>
      <c r="Q1138" s="2">
        <v>7</v>
      </c>
      <c r="R1138" s="2" t="str">
        <f t="shared" si="30"/>
        <v>&lt;font&gt;剑刃狂舞，斩击敌人，总共造成攻击力的148.4%+483&lt;font color='ff77b713'&gt;（下一级：148.4%+518）&lt;/font&gt;点物理伤害&lt;/font&gt;</v>
      </c>
    </row>
    <row r="1139" spans="1:18" x14ac:dyDescent="0.15">
      <c r="A1139" s="5">
        <v>11136</v>
      </c>
      <c r="B1139" s="5">
        <v>13010</v>
      </c>
      <c r="C1139" s="5" t="s">
        <v>46</v>
      </c>
      <c r="D1139" s="5">
        <v>1</v>
      </c>
      <c r="E1139" s="5">
        <v>0</v>
      </c>
      <c r="F1139" s="5">
        <v>34</v>
      </c>
      <c r="G1139" s="5">
        <v>5000</v>
      </c>
      <c r="H1139" s="5">
        <v>5</v>
      </c>
      <c r="I1139" s="5">
        <v>0</v>
      </c>
      <c r="J1139" s="5" t="str">
        <f t="shared" si="29"/>
        <v>1301034</v>
      </c>
      <c r="K1139" s="5">
        <v>2124</v>
      </c>
      <c r="L1139" s="5">
        <v>74</v>
      </c>
      <c r="M1139" s="5">
        <v>0</v>
      </c>
      <c r="N1139" s="5">
        <v>0</v>
      </c>
      <c r="O1139" s="2">
        <v>0</v>
      </c>
      <c r="P1139" s="2">
        <v>0</v>
      </c>
      <c r="Q1139" s="2">
        <v>7</v>
      </c>
      <c r="R1139" s="2" t="str">
        <f t="shared" si="30"/>
        <v>&lt;font&gt;剑刃狂舞，斩击敌人，总共造成攻击力的148.4%+518&lt;font color='ff77b713'&gt;（下一级：149.1%+546）&lt;/font&gt;点物理伤害&lt;/font&gt;</v>
      </c>
    </row>
    <row r="1140" spans="1:18" x14ac:dyDescent="0.15">
      <c r="A1140" s="5">
        <v>11137</v>
      </c>
      <c r="B1140" s="5">
        <v>13010</v>
      </c>
      <c r="C1140" s="5" t="s">
        <v>46</v>
      </c>
      <c r="D1140" s="5">
        <v>1</v>
      </c>
      <c r="E1140" s="5">
        <v>0</v>
      </c>
      <c r="F1140" s="5">
        <v>35</v>
      </c>
      <c r="G1140" s="5">
        <v>5000</v>
      </c>
      <c r="H1140" s="5">
        <v>5</v>
      </c>
      <c r="I1140" s="5">
        <v>0</v>
      </c>
      <c r="J1140" s="5" t="str">
        <f t="shared" si="29"/>
        <v>1301035</v>
      </c>
      <c r="K1140" s="5">
        <v>2127</v>
      </c>
      <c r="L1140" s="5">
        <v>78</v>
      </c>
      <c r="M1140" s="5">
        <v>0</v>
      </c>
      <c r="N1140" s="5">
        <v>0</v>
      </c>
      <c r="O1140" s="2">
        <v>0</v>
      </c>
      <c r="P1140" s="2">
        <v>0</v>
      </c>
      <c r="Q1140" s="2">
        <v>7</v>
      </c>
      <c r="R1140" s="2" t="str">
        <f t="shared" si="30"/>
        <v>&lt;font&gt;剑刃狂舞，斩击敌人，总共造成攻击力的149.1%+546&lt;font color='ff77b713'&gt;（下一级：149.1%+581）&lt;/font&gt;点物理伤害&lt;/font&gt;</v>
      </c>
    </row>
    <row r="1141" spans="1:18" x14ac:dyDescent="0.15">
      <c r="A1141" s="5">
        <v>11138</v>
      </c>
      <c r="B1141" s="5">
        <v>13010</v>
      </c>
      <c r="C1141" s="5" t="s">
        <v>46</v>
      </c>
      <c r="D1141" s="5">
        <v>1</v>
      </c>
      <c r="E1141" s="5">
        <v>0</v>
      </c>
      <c r="F1141" s="5">
        <v>36</v>
      </c>
      <c r="G1141" s="5">
        <v>5000</v>
      </c>
      <c r="H1141" s="5">
        <v>5</v>
      </c>
      <c r="I1141" s="5">
        <v>0</v>
      </c>
      <c r="J1141" s="5" t="str">
        <f t="shared" si="29"/>
        <v>1301036</v>
      </c>
      <c r="K1141" s="5">
        <v>2131</v>
      </c>
      <c r="L1141" s="5">
        <v>83</v>
      </c>
      <c r="M1141" s="5">
        <v>0</v>
      </c>
      <c r="N1141" s="5">
        <v>0</v>
      </c>
      <c r="O1141" s="2">
        <v>0</v>
      </c>
      <c r="P1141" s="2">
        <v>0</v>
      </c>
      <c r="Q1141" s="2">
        <v>7</v>
      </c>
      <c r="R1141" s="2" t="str">
        <f t="shared" si="30"/>
        <v>&lt;font&gt;剑刃狂舞，斩击敌人，总共造成攻击力的149.1%+581&lt;font color='ff77b713'&gt;（下一级：149.8%+609）&lt;/font&gt;点物理伤害&lt;/font&gt;</v>
      </c>
    </row>
    <row r="1142" spans="1:18" x14ac:dyDescent="0.15">
      <c r="A1142" s="5">
        <v>11139</v>
      </c>
      <c r="B1142" s="5">
        <v>13010</v>
      </c>
      <c r="C1142" s="5" t="s">
        <v>46</v>
      </c>
      <c r="D1142" s="5">
        <v>1</v>
      </c>
      <c r="E1142" s="5">
        <v>0</v>
      </c>
      <c r="F1142" s="5">
        <v>37</v>
      </c>
      <c r="G1142" s="5">
        <v>5000</v>
      </c>
      <c r="H1142" s="5">
        <v>5</v>
      </c>
      <c r="I1142" s="5">
        <v>0</v>
      </c>
      <c r="J1142" s="5" t="str">
        <f t="shared" si="29"/>
        <v>1301037</v>
      </c>
      <c r="K1142" s="5">
        <v>2135</v>
      </c>
      <c r="L1142" s="5">
        <v>87</v>
      </c>
      <c r="M1142" s="5">
        <v>0</v>
      </c>
      <c r="N1142" s="5">
        <v>0</v>
      </c>
      <c r="O1142" s="2">
        <v>0</v>
      </c>
      <c r="P1142" s="2">
        <v>0</v>
      </c>
      <c r="Q1142" s="2">
        <v>7</v>
      </c>
      <c r="R1142" s="2" t="str">
        <f t="shared" si="30"/>
        <v>&lt;font&gt;剑刃狂舞，斩击敌人，总共造成攻击力的149.8%+609&lt;font color='ff77b713'&gt;（下一级：149.8%+644）&lt;/font&gt;点物理伤害&lt;/font&gt;</v>
      </c>
    </row>
    <row r="1143" spans="1:18" x14ac:dyDescent="0.15">
      <c r="A1143" s="5">
        <v>11140</v>
      </c>
      <c r="B1143" s="5">
        <v>13010</v>
      </c>
      <c r="C1143" s="5" t="s">
        <v>46</v>
      </c>
      <c r="D1143" s="5">
        <v>1</v>
      </c>
      <c r="E1143" s="5">
        <v>0</v>
      </c>
      <c r="F1143" s="5">
        <v>38</v>
      </c>
      <c r="G1143" s="5">
        <v>5000</v>
      </c>
      <c r="H1143" s="5">
        <v>5</v>
      </c>
      <c r="I1143" s="5">
        <v>0</v>
      </c>
      <c r="J1143" s="5" t="str">
        <f t="shared" si="29"/>
        <v>1301038</v>
      </c>
      <c r="K1143" s="5">
        <v>2139</v>
      </c>
      <c r="L1143" s="5">
        <v>92</v>
      </c>
      <c r="M1143" s="5">
        <v>0</v>
      </c>
      <c r="N1143" s="5">
        <v>0</v>
      </c>
      <c r="O1143" s="2">
        <v>0</v>
      </c>
      <c r="P1143" s="2">
        <v>0</v>
      </c>
      <c r="Q1143" s="2">
        <v>7</v>
      </c>
      <c r="R1143" s="2" t="str">
        <f t="shared" si="30"/>
        <v>&lt;font&gt;剑刃狂舞，斩击敌人，总共造成攻击力的149.8%+644&lt;font color='ff77b713'&gt;（下一级：149.8%+686）&lt;/font&gt;点物理伤害&lt;/font&gt;</v>
      </c>
    </row>
    <row r="1144" spans="1:18" x14ac:dyDescent="0.15">
      <c r="A1144" s="5">
        <v>11141</v>
      </c>
      <c r="B1144" s="5">
        <v>13010</v>
      </c>
      <c r="C1144" s="5" t="s">
        <v>46</v>
      </c>
      <c r="D1144" s="5">
        <v>1</v>
      </c>
      <c r="E1144" s="5">
        <v>0</v>
      </c>
      <c r="F1144" s="5">
        <v>39</v>
      </c>
      <c r="G1144" s="5">
        <v>5000</v>
      </c>
      <c r="H1144" s="5">
        <v>5</v>
      </c>
      <c r="I1144" s="5">
        <v>0</v>
      </c>
      <c r="J1144" s="5" t="str">
        <f t="shared" si="29"/>
        <v>1301039</v>
      </c>
      <c r="K1144" s="5">
        <v>2142</v>
      </c>
      <c r="L1144" s="5">
        <v>98</v>
      </c>
      <c r="M1144" s="5">
        <v>0</v>
      </c>
      <c r="N1144" s="5">
        <v>0</v>
      </c>
      <c r="O1144" s="2">
        <v>0</v>
      </c>
      <c r="P1144" s="2">
        <v>0</v>
      </c>
      <c r="Q1144" s="2">
        <v>7</v>
      </c>
      <c r="R1144" s="2" t="str">
        <f t="shared" si="30"/>
        <v>&lt;font&gt;剑刃狂舞，斩击敌人，总共造成攻击力的149.8%+686&lt;font color='ff77b713'&gt;（下一级：150.5%+721）&lt;/font&gt;点物理伤害&lt;/font&gt;</v>
      </c>
    </row>
    <row r="1145" spans="1:18" x14ac:dyDescent="0.15">
      <c r="A1145" s="5">
        <v>11142</v>
      </c>
      <c r="B1145" s="5">
        <v>13010</v>
      </c>
      <c r="C1145" s="5" t="s">
        <v>46</v>
      </c>
      <c r="D1145" s="5">
        <v>1</v>
      </c>
      <c r="E1145" s="5">
        <v>0</v>
      </c>
      <c r="F1145" s="5">
        <v>40</v>
      </c>
      <c r="G1145" s="5">
        <v>5000</v>
      </c>
      <c r="H1145" s="5">
        <v>5</v>
      </c>
      <c r="I1145" s="5">
        <v>0</v>
      </c>
      <c r="J1145" s="5" t="str">
        <f t="shared" si="29"/>
        <v>1301040</v>
      </c>
      <c r="K1145" s="5">
        <v>2146</v>
      </c>
      <c r="L1145" s="5">
        <v>103</v>
      </c>
      <c r="M1145" s="5">
        <v>0</v>
      </c>
      <c r="N1145" s="5">
        <v>0</v>
      </c>
      <c r="O1145" s="2">
        <v>0</v>
      </c>
      <c r="P1145" s="2">
        <v>0</v>
      </c>
      <c r="Q1145" s="2">
        <v>7</v>
      </c>
      <c r="R1145" s="2" t="str">
        <f t="shared" si="30"/>
        <v>&lt;font&gt;剑刃狂舞，斩击敌人，总共造成攻击力的150.5%+721&lt;font color='ff77b713'&gt;（下一级：150.5%+763）&lt;/font&gt;点物理伤害&lt;/font&gt;</v>
      </c>
    </row>
    <row r="1146" spans="1:18" x14ac:dyDescent="0.15">
      <c r="A1146" s="5">
        <v>11143</v>
      </c>
      <c r="B1146" s="5">
        <v>13010</v>
      </c>
      <c r="C1146" s="5" t="s">
        <v>46</v>
      </c>
      <c r="D1146" s="5">
        <v>1</v>
      </c>
      <c r="E1146" s="5">
        <v>0</v>
      </c>
      <c r="F1146" s="5">
        <v>41</v>
      </c>
      <c r="G1146" s="5">
        <v>5000</v>
      </c>
      <c r="H1146" s="5">
        <v>5</v>
      </c>
      <c r="I1146" s="5">
        <v>0</v>
      </c>
      <c r="J1146" s="5" t="str">
        <f t="shared" si="29"/>
        <v>1301041</v>
      </c>
      <c r="K1146" s="5">
        <v>2150</v>
      </c>
      <c r="L1146" s="5">
        <v>109</v>
      </c>
      <c r="M1146" s="5">
        <v>0</v>
      </c>
      <c r="N1146" s="5">
        <v>0</v>
      </c>
      <c r="O1146" s="2">
        <v>0</v>
      </c>
      <c r="P1146" s="2">
        <v>0</v>
      </c>
      <c r="Q1146" s="2">
        <v>7</v>
      </c>
      <c r="R1146" s="2" t="str">
        <f t="shared" si="30"/>
        <v>&lt;font&gt;剑刃狂舞，斩击敌人，总共造成攻击力的150.5%+763&lt;font color='ff77b713'&gt;（下一级：150.5%+798）&lt;/font&gt;点物理伤害&lt;/font&gt;</v>
      </c>
    </row>
    <row r="1147" spans="1:18" x14ac:dyDescent="0.15">
      <c r="A1147" s="5">
        <v>11144</v>
      </c>
      <c r="B1147" s="5">
        <v>13010</v>
      </c>
      <c r="C1147" s="5" t="s">
        <v>46</v>
      </c>
      <c r="D1147" s="5">
        <v>1</v>
      </c>
      <c r="E1147" s="5">
        <v>0</v>
      </c>
      <c r="F1147" s="5">
        <v>42</v>
      </c>
      <c r="G1147" s="5">
        <v>5000</v>
      </c>
      <c r="H1147" s="5">
        <v>5</v>
      </c>
      <c r="I1147" s="5">
        <v>0</v>
      </c>
      <c r="J1147" s="5" t="str">
        <f t="shared" si="29"/>
        <v>1301042</v>
      </c>
      <c r="K1147" s="5">
        <v>2154</v>
      </c>
      <c r="L1147" s="5">
        <v>114</v>
      </c>
      <c r="M1147" s="5">
        <v>0</v>
      </c>
      <c r="N1147" s="5">
        <v>0</v>
      </c>
      <c r="O1147" s="2">
        <v>0</v>
      </c>
      <c r="P1147" s="2">
        <v>0</v>
      </c>
      <c r="Q1147" s="2">
        <v>7</v>
      </c>
      <c r="R1147" s="2" t="str">
        <f t="shared" si="30"/>
        <v>&lt;font&gt;剑刃狂舞，斩击敌人，总共造成攻击力的150.5%+798&lt;font color='ff77b713'&gt;（下一级：151.2%+840）&lt;/font&gt;点物理伤害&lt;/font&gt;</v>
      </c>
    </row>
    <row r="1148" spans="1:18" x14ac:dyDescent="0.15">
      <c r="A1148" s="5">
        <v>11145</v>
      </c>
      <c r="B1148" s="5">
        <v>13010</v>
      </c>
      <c r="C1148" s="5" t="s">
        <v>46</v>
      </c>
      <c r="D1148" s="5">
        <v>1</v>
      </c>
      <c r="E1148" s="5">
        <v>0</v>
      </c>
      <c r="F1148" s="5">
        <v>43</v>
      </c>
      <c r="G1148" s="5">
        <v>5000</v>
      </c>
      <c r="H1148" s="5">
        <v>5</v>
      </c>
      <c r="I1148" s="5">
        <v>0</v>
      </c>
      <c r="J1148" s="5" t="str">
        <f t="shared" si="29"/>
        <v>1301043</v>
      </c>
      <c r="K1148" s="5">
        <v>2157</v>
      </c>
      <c r="L1148" s="5">
        <v>120</v>
      </c>
      <c r="M1148" s="5">
        <v>0</v>
      </c>
      <c r="N1148" s="5">
        <v>0</v>
      </c>
      <c r="O1148" s="2">
        <v>0</v>
      </c>
      <c r="P1148" s="2">
        <v>0</v>
      </c>
      <c r="Q1148" s="2">
        <v>7</v>
      </c>
      <c r="R1148" s="2" t="str">
        <f t="shared" si="30"/>
        <v>&lt;font&gt;剑刃狂舞，斩击敌人，总共造成攻击力的151.2%+840&lt;font color='ff77b713'&gt;（下一级：151.2%+889）&lt;/font&gt;点物理伤害&lt;/font&gt;</v>
      </c>
    </row>
    <row r="1149" spans="1:18" x14ac:dyDescent="0.15">
      <c r="A1149" s="5">
        <v>11146</v>
      </c>
      <c r="B1149" s="5">
        <v>13010</v>
      </c>
      <c r="C1149" s="5" t="s">
        <v>46</v>
      </c>
      <c r="D1149" s="5">
        <v>1</v>
      </c>
      <c r="E1149" s="5">
        <v>0</v>
      </c>
      <c r="F1149" s="5">
        <v>44</v>
      </c>
      <c r="G1149" s="5">
        <v>5000</v>
      </c>
      <c r="H1149" s="5">
        <v>5</v>
      </c>
      <c r="I1149" s="5">
        <v>0</v>
      </c>
      <c r="J1149" s="5" t="str">
        <f t="shared" si="29"/>
        <v>1301044</v>
      </c>
      <c r="K1149" s="5">
        <v>2161</v>
      </c>
      <c r="L1149" s="5">
        <v>127</v>
      </c>
      <c r="M1149" s="5">
        <v>0</v>
      </c>
      <c r="N1149" s="5">
        <v>0</v>
      </c>
      <c r="O1149" s="2">
        <v>0</v>
      </c>
      <c r="P1149" s="2">
        <v>0</v>
      </c>
      <c r="Q1149" s="2">
        <v>7</v>
      </c>
      <c r="R1149" s="2" t="str">
        <f t="shared" si="30"/>
        <v>&lt;font&gt;剑刃狂舞，斩击敌人，总共造成攻击力的151.2%+889&lt;font color='ff77b713'&gt;（下一级：151.9%+931）&lt;/font&gt;点物理伤害&lt;/font&gt;</v>
      </c>
    </row>
    <row r="1150" spans="1:18" x14ac:dyDescent="0.15">
      <c r="A1150" s="5">
        <v>11147</v>
      </c>
      <c r="B1150" s="5">
        <v>13010</v>
      </c>
      <c r="C1150" s="5" t="s">
        <v>46</v>
      </c>
      <c r="D1150" s="5">
        <v>1</v>
      </c>
      <c r="E1150" s="5">
        <v>0</v>
      </c>
      <c r="F1150" s="5">
        <v>45</v>
      </c>
      <c r="G1150" s="5">
        <v>5000</v>
      </c>
      <c r="H1150" s="5">
        <v>5</v>
      </c>
      <c r="I1150" s="5">
        <v>0</v>
      </c>
      <c r="J1150" s="5" t="str">
        <f t="shared" si="29"/>
        <v>1301045</v>
      </c>
      <c r="K1150" s="5">
        <v>2165</v>
      </c>
      <c r="L1150" s="5">
        <v>133</v>
      </c>
      <c r="M1150" s="5">
        <v>0</v>
      </c>
      <c r="N1150" s="5">
        <v>0</v>
      </c>
      <c r="O1150" s="2">
        <v>0</v>
      </c>
      <c r="P1150" s="2">
        <v>0</v>
      </c>
      <c r="Q1150" s="2">
        <v>7</v>
      </c>
      <c r="R1150" s="2" t="str">
        <f t="shared" si="30"/>
        <v>&lt;font&gt;剑刃狂舞，斩击敌人，总共造成攻击力的151.9%+931&lt;font color='ff77b713'&gt;（下一级：151.9%+980）&lt;/font&gt;点物理伤害&lt;/font&gt;</v>
      </c>
    </row>
    <row r="1151" spans="1:18" x14ac:dyDescent="0.15">
      <c r="A1151" s="5">
        <v>11148</v>
      </c>
      <c r="B1151" s="5">
        <v>13010</v>
      </c>
      <c r="C1151" s="5" t="s">
        <v>46</v>
      </c>
      <c r="D1151" s="5">
        <v>1</v>
      </c>
      <c r="E1151" s="5">
        <v>0</v>
      </c>
      <c r="F1151" s="5">
        <v>46</v>
      </c>
      <c r="G1151" s="5">
        <v>5000</v>
      </c>
      <c r="H1151" s="5">
        <v>5</v>
      </c>
      <c r="I1151" s="5">
        <v>0</v>
      </c>
      <c r="J1151" s="5" t="str">
        <f t="shared" si="29"/>
        <v>1301046</v>
      </c>
      <c r="K1151" s="5">
        <v>2169</v>
      </c>
      <c r="L1151" s="5">
        <v>140</v>
      </c>
      <c r="M1151" s="5">
        <v>0</v>
      </c>
      <c r="N1151" s="5">
        <v>0</v>
      </c>
      <c r="O1151" s="2">
        <v>0</v>
      </c>
      <c r="P1151" s="2">
        <v>0</v>
      </c>
      <c r="Q1151" s="2">
        <v>7</v>
      </c>
      <c r="R1151" s="2" t="str">
        <f t="shared" si="30"/>
        <v>&lt;font&gt;剑刃狂舞，斩击敌人，总共造成攻击力的151.9%+980&lt;font color='ff77b713'&gt;（下一级：151.9%+1029）&lt;/font&gt;点物理伤害&lt;/font&gt;</v>
      </c>
    </row>
    <row r="1152" spans="1:18" x14ac:dyDescent="0.15">
      <c r="A1152" s="5">
        <v>11149</v>
      </c>
      <c r="B1152" s="5">
        <v>13010</v>
      </c>
      <c r="C1152" s="5" t="s">
        <v>46</v>
      </c>
      <c r="D1152" s="5">
        <v>1</v>
      </c>
      <c r="E1152" s="5">
        <v>0</v>
      </c>
      <c r="F1152" s="5">
        <v>47</v>
      </c>
      <c r="G1152" s="5">
        <v>5000</v>
      </c>
      <c r="H1152" s="5">
        <v>5</v>
      </c>
      <c r="I1152" s="5">
        <v>0</v>
      </c>
      <c r="J1152" s="5" t="str">
        <f t="shared" si="29"/>
        <v>1301047</v>
      </c>
      <c r="K1152" s="5">
        <v>2172</v>
      </c>
      <c r="L1152" s="5">
        <v>147</v>
      </c>
      <c r="M1152" s="5">
        <v>0</v>
      </c>
      <c r="N1152" s="5">
        <v>0</v>
      </c>
      <c r="O1152" s="2">
        <v>0</v>
      </c>
      <c r="P1152" s="2">
        <v>0</v>
      </c>
      <c r="Q1152" s="2">
        <v>7</v>
      </c>
      <c r="R1152" s="2" t="str">
        <f t="shared" si="30"/>
        <v>&lt;font&gt;剑刃狂舞，斩击敌人，总共造成攻击力的151.9%+1029&lt;font color='ff77b713'&gt;（下一级：152.6%+1085）&lt;/font&gt;点物理伤害&lt;/font&gt;</v>
      </c>
    </row>
    <row r="1153" spans="1:18" x14ac:dyDescent="0.15">
      <c r="A1153" s="5">
        <v>11150</v>
      </c>
      <c r="B1153" s="5">
        <v>13010</v>
      </c>
      <c r="C1153" s="5" t="s">
        <v>46</v>
      </c>
      <c r="D1153" s="5">
        <v>1</v>
      </c>
      <c r="E1153" s="5">
        <v>0</v>
      </c>
      <c r="F1153" s="5">
        <v>48</v>
      </c>
      <c r="G1153" s="5">
        <v>5000</v>
      </c>
      <c r="H1153" s="5">
        <v>5</v>
      </c>
      <c r="I1153" s="5">
        <v>0</v>
      </c>
      <c r="J1153" s="5" t="str">
        <f t="shared" si="29"/>
        <v>1301048</v>
      </c>
      <c r="K1153" s="5">
        <v>2176</v>
      </c>
      <c r="L1153" s="5">
        <v>155</v>
      </c>
      <c r="M1153" s="5">
        <v>0</v>
      </c>
      <c r="N1153" s="5">
        <v>0</v>
      </c>
      <c r="O1153" s="2">
        <v>0</v>
      </c>
      <c r="P1153" s="2">
        <v>0</v>
      </c>
      <c r="Q1153" s="2">
        <v>7</v>
      </c>
      <c r="R1153" s="2" t="str">
        <f t="shared" si="30"/>
        <v>&lt;font&gt;剑刃狂舞，斩击敌人，总共造成攻击力的152.6%+1085&lt;font color='ff77b713'&gt;（下一级：152.6%+1134）&lt;/font&gt;点物理伤害&lt;/font&gt;</v>
      </c>
    </row>
    <row r="1154" spans="1:18" x14ac:dyDescent="0.15">
      <c r="A1154" s="5">
        <v>11151</v>
      </c>
      <c r="B1154" s="5">
        <v>13010</v>
      </c>
      <c r="C1154" s="5" t="s">
        <v>46</v>
      </c>
      <c r="D1154" s="5">
        <v>1</v>
      </c>
      <c r="E1154" s="5">
        <v>0</v>
      </c>
      <c r="F1154" s="5">
        <v>49</v>
      </c>
      <c r="G1154" s="5">
        <v>5000</v>
      </c>
      <c r="H1154" s="5">
        <v>5</v>
      </c>
      <c r="I1154" s="5">
        <v>0</v>
      </c>
      <c r="J1154" s="5" t="str">
        <f t="shared" si="29"/>
        <v>1301049</v>
      </c>
      <c r="K1154" s="5">
        <v>2180</v>
      </c>
      <c r="L1154" s="5">
        <v>162</v>
      </c>
      <c r="M1154" s="5">
        <v>0</v>
      </c>
      <c r="N1154" s="5">
        <v>0</v>
      </c>
      <c r="O1154" s="2">
        <v>0</v>
      </c>
      <c r="P1154" s="2">
        <v>0</v>
      </c>
      <c r="Q1154" s="2">
        <v>7</v>
      </c>
      <c r="R1154" s="2" t="str">
        <f t="shared" si="30"/>
        <v>&lt;font&gt;剑刃狂舞，斩击敌人，总共造成攻击力的152.6%+1134&lt;font color='ff77b713'&gt;（下一级：152.6%+1190）&lt;/font&gt;点物理伤害&lt;/font&gt;</v>
      </c>
    </row>
    <row r="1155" spans="1:18" x14ac:dyDescent="0.15">
      <c r="A1155" s="5">
        <v>11152</v>
      </c>
      <c r="B1155" s="5">
        <v>13010</v>
      </c>
      <c r="C1155" s="5" t="s">
        <v>46</v>
      </c>
      <c r="D1155" s="5">
        <v>1</v>
      </c>
      <c r="E1155" s="5">
        <v>0</v>
      </c>
      <c r="F1155" s="5">
        <v>50</v>
      </c>
      <c r="G1155" s="5">
        <v>5000</v>
      </c>
      <c r="H1155" s="5">
        <v>5</v>
      </c>
      <c r="I1155" s="5">
        <v>0</v>
      </c>
      <c r="J1155" s="5" t="str">
        <f t="shared" si="29"/>
        <v>1301050</v>
      </c>
      <c r="K1155" s="5">
        <v>2184</v>
      </c>
      <c r="L1155" s="5">
        <v>170</v>
      </c>
      <c r="M1155" s="5">
        <v>0</v>
      </c>
      <c r="N1155" s="5">
        <v>0</v>
      </c>
      <c r="O1155" s="2">
        <v>0</v>
      </c>
      <c r="P1155" s="2">
        <v>0</v>
      </c>
      <c r="Q1155" s="2">
        <v>7</v>
      </c>
      <c r="R1155" s="2" t="str">
        <f t="shared" si="30"/>
        <v>&lt;font&gt;剑刃狂舞，斩击敌人，总共造成攻击力的152.6%+1190&lt;font color='ff77b713'&gt;（下一级：153.3%+1246）&lt;/font&gt;点物理伤害&lt;/font&gt;</v>
      </c>
    </row>
    <row r="1156" spans="1:18" x14ac:dyDescent="0.15">
      <c r="A1156" s="5">
        <v>11153</v>
      </c>
      <c r="B1156" s="5">
        <v>13010</v>
      </c>
      <c r="C1156" s="5" t="s">
        <v>46</v>
      </c>
      <c r="D1156" s="5">
        <v>1</v>
      </c>
      <c r="E1156" s="5">
        <v>0</v>
      </c>
      <c r="F1156" s="5">
        <v>51</v>
      </c>
      <c r="G1156" s="5">
        <v>5000</v>
      </c>
      <c r="H1156" s="5">
        <v>5</v>
      </c>
      <c r="I1156" s="5">
        <v>0</v>
      </c>
      <c r="J1156" s="5" t="str">
        <f t="shared" si="29"/>
        <v>1301051</v>
      </c>
      <c r="K1156" s="5">
        <v>2187</v>
      </c>
      <c r="L1156" s="5">
        <v>178</v>
      </c>
      <c r="M1156" s="5">
        <v>0</v>
      </c>
      <c r="N1156" s="5">
        <v>0</v>
      </c>
      <c r="O1156" s="2">
        <v>0</v>
      </c>
      <c r="P1156" s="2">
        <v>0</v>
      </c>
      <c r="Q1156" s="2">
        <v>7</v>
      </c>
      <c r="R1156" s="2" t="str">
        <f t="shared" si="30"/>
        <v>&lt;font&gt;剑刃狂舞，斩击敌人，总共造成攻击力的153.3%+1246&lt;font color='ff77b713'&gt;（下一级：153.3%+1309）&lt;/font&gt;点物理伤害&lt;/font&gt;</v>
      </c>
    </row>
    <row r="1157" spans="1:18" x14ac:dyDescent="0.15">
      <c r="A1157" s="5">
        <v>11154</v>
      </c>
      <c r="B1157" s="5">
        <v>13010</v>
      </c>
      <c r="C1157" s="5" t="s">
        <v>46</v>
      </c>
      <c r="D1157" s="5">
        <v>1</v>
      </c>
      <c r="E1157" s="5">
        <v>0</v>
      </c>
      <c r="F1157" s="5">
        <v>52</v>
      </c>
      <c r="G1157" s="5">
        <v>5000</v>
      </c>
      <c r="H1157" s="5">
        <v>5</v>
      </c>
      <c r="I1157" s="5">
        <v>0</v>
      </c>
      <c r="J1157" s="5" t="str">
        <f t="shared" ref="J1157:J1220" si="31">B1157&amp;F1157</f>
        <v>1301052</v>
      </c>
      <c r="K1157" s="5">
        <v>2191</v>
      </c>
      <c r="L1157" s="5">
        <v>187</v>
      </c>
      <c r="M1157" s="5">
        <v>0</v>
      </c>
      <c r="N1157" s="5">
        <v>0</v>
      </c>
      <c r="O1157" s="2">
        <v>0</v>
      </c>
      <c r="P1157" s="2">
        <v>0</v>
      </c>
      <c r="Q1157" s="2">
        <v>7</v>
      </c>
      <c r="R1157" s="2" t="str">
        <f t="shared" si="30"/>
        <v>&lt;font&gt;剑刃狂舞，斩击敌人，总共造成攻击力的153.3%+1309&lt;font color='ff77b713'&gt;（下一级：154%+1365）&lt;/font&gt;点物理伤害&lt;/font&gt;</v>
      </c>
    </row>
    <row r="1158" spans="1:18" x14ac:dyDescent="0.15">
      <c r="A1158" s="5">
        <v>11155</v>
      </c>
      <c r="B1158" s="5">
        <v>13010</v>
      </c>
      <c r="C1158" s="5" t="s">
        <v>46</v>
      </c>
      <c r="D1158" s="5">
        <v>1</v>
      </c>
      <c r="E1158" s="5">
        <v>0</v>
      </c>
      <c r="F1158" s="5">
        <v>53</v>
      </c>
      <c r="G1158" s="5">
        <v>5000</v>
      </c>
      <c r="H1158" s="5">
        <v>5</v>
      </c>
      <c r="I1158" s="5">
        <v>0</v>
      </c>
      <c r="J1158" s="5" t="str">
        <f t="shared" si="31"/>
        <v>1301053</v>
      </c>
      <c r="K1158" s="5">
        <v>2195</v>
      </c>
      <c r="L1158" s="5">
        <v>195</v>
      </c>
      <c r="M1158" s="5">
        <v>0</v>
      </c>
      <c r="N1158" s="5">
        <v>0</v>
      </c>
      <c r="O1158" s="2">
        <v>0</v>
      </c>
      <c r="P1158" s="2">
        <v>0</v>
      </c>
      <c r="Q1158" s="2">
        <v>7</v>
      </c>
      <c r="R1158" s="2" t="str">
        <f t="shared" si="30"/>
        <v>&lt;font&gt;剑刃狂舞，斩击敌人，总共造成攻击力的154%+1365&lt;font color='ff77b713'&gt;（下一级：154%+1435）&lt;/font&gt;点物理伤害&lt;/font&gt;</v>
      </c>
    </row>
    <row r="1159" spans="1:18" x14ac:dyDescent="0.15">
      <c r="A1159" s="5">
        <v>11156</v>
      </c>
      <c r="B1159" s="5">
        <v>13010</v>
      </c>
      <c r="C1159" s="5" t="s">
        <v>46</v>
      </c>
      <c r="D1159" s="5">
        <v>1</v>
      </c>
      <c r="E1159" s="5">
        <v>0</v>
      </c>
      <c r="F1159" s="5">
        <v>54</v>
      </c>
      <c r="G1159" s="5">
        <v>5000</v>
      </c>
      <c r="H1159" s="5">
        <v>5</v>
      </c>
      <c r="I1159" s="5">
        <v>0</v>
      </c>
      <c r="J1159" s="5" t="str">
        <f t="shared" si="31"/>
        <v>1301054</v>
      </c>
      <c r="K1159" s="5">
        <v>2199</v>
      </c>
      <c r="L1159" s="5">
        <v>205</v>
      </c>
      <c r="M1159" s="5">
        <v>0</v>
      </c>
      <c r="N1159" s="5">
        <v>0</v>
      </c>
      <c r="O1159" s="2">
        <v>0</v>
      </c>
      <c r="P1159" s="2">
        <v>0</v>
      </c>
      <c r="Q1159" s="2">
        <v>7</v>
      </c>
      <c r="R1159" s="2" t="str">
        <f t="shared" si="30"/>
        <v>&lt;font&gt;剑刃狂舞，斩击敌人，总共造成攻击力的154%+1435&lt;font color='ff77b713'&gt;（下一级：154%+1498）&lt;/font&gt;点物理伤害&lt;/font&gt;</v>
      </c>
    </row>
    <row r="1160" spans="1:18" x14ac:dyDescent="0.15">
      <c r="A1160" s="5">
        <v>11157</v>
      </c>
      <c r="B1160" s="5">
        <v>13010</v>
      </c>
      <c r="C1160" s="5" t="s">
        <v>46</v>
      </c>
      <c r="D1160" s="5">
        <v>1</v>
      </c>
      <c r="E1160" s="5">
        <v>0</v>
      </c>
      <c r="F1160" s="5">
        <v>55</v>
      </c>
      <c r="G1160" s="5">
        <v>5000</v>
      </c>
      <c r="H1160" s="5">
        <v>5</v>
      </c>
      <c r="I1160" s="5">
        <v>0</v>
      </c>
      <c r="J1160" s="5" t="str">
        <f t="shared" si="31"/>
        <v>1301055</v>
      </c>
      <c r="K1160" s="5">
        <v>2202</v>
      </c>
      <c r="L1160" s="5">
        <v>214</v>
      </c>
      <c r="M1160" s="5">
        <v>0</v>
      </c>
      <c r="N1160" s="5">
        <v>0</v>
      </c>
      <c r="O1160" s="2">
        <v>0</v>
      </c>
      <c r="P1160" s="2">
        <v>0</v>
      </c>
      <c r="Q1160" s="2">
        <v>7</v>
      </c>
      <c r="R1160" s="2" t="str">
        <f t="shared" si="30"/>
        <v>&lt;font&gt;剑刃狂舞，斩击敌人，总共造成攻击力的154%+1498&lt;font color='ff77b713'&gt;（下一级：154.7%+1568）&lt;/font&gt;点物理伤害&lt;/font&gt;</v>
      </c>
    </row>
    <row r="1161" spans="1:18" x14ac:dyDescent="0.15">
      <c r="A1161" s="5">
        <v>11158</v>
      </c>
      <c r="B1161" s="5">
        <v>13010</v>
      </c>
      <c r="C1161" s="5" t="s">
        <v>46</v>
      </c>
      <c r="D1161" s="5">
        <v>1</v>
      </c>
      <c r="E1161" s="5">
        <v>0</v>
      </c>
      <c r="F1161" s="5">
        <v>56</v>
      </c>
      <c r="G1161" s="5">
        <v>5000</v>
      </c>
      <c r="H1161" s="5">
        <v>5</v>
      </c>
      <c r="I1161" s="5">
        <v>0</v>
      </c>
      <c r="J1161" s="5" t="str">
        <f t="shared" si="31"/>
        <v>1301056</v>
      </c>
      <c r="K1161" s="5">
        <v>2206</v>
      </c>
      <c r="L1161" s="5">
        <v>224</v>
      </c>
      <c r="M1161" s="5">
        <v>0</v>
      </c>
      <c r="N1161" s="5">
        <v>0</v>
      </c>
      <c r="O1161" s="2">
        <v>0</v>
      </c>
      <c r="P1161" s="2">
        <v>0</v>
      </c>
      <c r="Q1161" s="2">
        <v>7</v>
      </c>
      <c r="R1161" s="2" t="str">
        <f t="shared" si="30"/>
        <v>&lt;font&gt;剑刃狂舞，斩击敌人，总共造成攻击力的154.7%+1568&lt;font color='ff77b713'&gt;（下一级：154.7%+1638）&lt;/font&gt;点物理伤害&lt;/font&gt;</v>
      </c>
    </row>
    <row r="1162" spans="1:18" x14ac:dyDescent="0.15">
      <c r="A1162" s="5">
        <v>11159</v>
      </c>
      <c r="B1162" s="5">
        <v>13010</v>
      </c>
      <c r="C1162" s="5" t="s">
        <v>46</v>
      </c>
      <c r="D1162" s="5">
        <v>1</v>
      </c>
      <c r="E1162" s="5">
        <v>0</v>
      </c>
      <c r="F1162" s="5">
        <v>57</v>
      </c>
      <c r="G1162" s="5">
        <v>5000</v>
      </c>
      <c r="H1162" s="5">
        <v>5</v>
      </c>
      <c r="I1162" s="5">
        <v>0</v>
      </c>
      <c r="J1162" s="5" t="str">
        <f t="shared" si="31"/>
        <v>1301057</v>
      </c>
      <c r="K1162" s="5">
        <v>2210</v>
      </c>
      <c r="L1162" s="5">
        <v>234</v>
      </c>
      <c r="M1162" s="5">
        <v>0</v>
      </c>
      <c r="N1162" s="5">
        <v>0</v>
      </c>
      <c r="O1162" s="2">
        <v>0</v>
      </c>
      <c r="P1162" s="2">
        <v>0</v>
      </c>
      <c r="Q1162" s="2">
        <v>7</v>
      </c>
      <c r="R1162" s="2" t="str">
        <f t="shared" si="30"/>
        <v>&lt;font&gt;剑刃狂舞，斩击敌人，总共造成攻击力的154.7%+1638&lt;font color='ff77b713'&gt;（下一级：154.7%+1708）&lt;/font&gt;点物理伤害&lt;/font&gt;</v>
      </c>
    </row>
    <row r="1163" spans="1:18" x14ac:dyDescent="0.15">
      <c r="A1163" s="5">
        <v>11160</v>
      </c>
      <c r="B1163" s="5">
        <v>13010</v>
      </c>
      <c r="C1163" s="5" t="s">
        <v>46</v>
      </c>
      <c r="D1163" s="5">
        <v>1</v>
      </c>
      <c r="E1163" s="5">
        <v>0</v>
      </c>
      <c r="F1163" s="5">
        <v>58</v>
      </c>
      <c r="G1163" s="5">
        <v>5000</v>
      </c>
      <c r="H1163" s="5">
        <v>5</v>
      </c>
      <c r="I1163" s="5">
        <v>0</v>
      </c>
      <c r="J1163" s="5" t="str">
        <f t="shared" si="31"/>
        <v>1301058</v>
      </c>
      <c r="K1163" s="5">
        <v>2214</v>
      </c>
      <c r="L1163" s="5">
        <v>244</v>
      </c>
      <c r="M1163" s="5">
        <v>0</v>
      </c>
      <c r="N1163" s="5">
        <v>0</v>
      </c>
      <c r="O1163" s="2">
        <v>0</v>
      </c>
      <c r="P1163" s="2">
        <v>0</v>
      </c>
      <c r="Q1163" s="2">
        <v>7</v>
      </c>
      <c r="R1163" s="2" t="str">
        <f t="shared" si="30"/>
        <v>&lt;font&gt;剑刃狂舞，斩击敌人，总共造成攻击力的154.7%+1708&lt;font color='ff77b713'&gt;（下一级：155.4%+1785）&lt;/font&gt;点物理伤害&lt;/font&gt;</v>
      </c>
    </row>
    <row r="1164" spans="1:18" x14ac:dyDescent="0.15">
      <c r="A1164" s="5">
        <v>11161</v>
      </c>
      <c r="B1164" s="5">
        <v>13010</v>
      </c>
      <c r="C1164" s="5" t="s">
        <v>46</v>
      </c>
      <c r="D1164" s="5">
        <v>1</v>
      </c>
      <c r="E1164" s="5">
        <v>0</v>
      </c>
      <c r="F1164" s="5">
        <v>59</v>
      </c>
      <c r="G1164" s="5">
        <v>5000</v>
      </c>
      <c r="H1164" s="5">
        <v>5</v>
      </c>
      <c r="I1164" s="5">
        <v>0</v>
      </c>
      <c r="J1164" s="5" t="str">
        <f t="shared" si="31"/>
        <v>1301059</v>
      </c>
      <c r="K1164" s="5">
        <v>2217</v>
      </c>
      <c r="L1164" s="5">
        <v>255</v>
      </c>
      <c r="M1164" s="5">
        <v>0</v>
      </c>
      <c r="N1164" s="5">
        <v>0</v>
      </c>
      <c r="O1164" s="2">
        <v>0</v>
      </c>
      <c r="P1164" s="2">
        <v>0</v>
      </c>
      <c r="Q1164" s="2">
        <v>7</v>
      </c>
      <c r="R1164" s="2" t="str">
        <f t="shared" si="30"/>
        <v>&lt;font&gt;剑刃狂舞，斩击敌人，总共造成攻击力的155.4%+1785&lt;font color='ff77b713'&gt;（下一级：155.4%+1862）&lt;/font&gt;点物理伤害&lt;/font&gt;</v>
      </c>
    </row>
    <row r="1165" spans="1:18" x14ac:dyDescent="0.15">
      <c r="A1165" s="5">
        <v>11162</v>
      </c>
      <c r="B1165" s="5">
        <v>13010</v>
      </c>
      <c r="C1165" s="5" t="s">
        <v>46</v>
      </c>
      <c r="D1165" s="5">
        <v>1</v>
      </c>
      <c r="E1165" s="5">
        <v>0</v>
      </c>
      <c r="F1165" s="5">
        <v>60</v>
      </c>
      <c r="G1165" s="5">
        <v>5000</v>
      </c>
      <c r="H1165" s="5">
        <v>5</v>
      </c>
      <c r="I1165" s="5">
        <v>0</v>
      </c>
      <c r="J1165" s="5" t="str">
        <f t="shared" si="31"/>
        <v>1301060</v>
      </c>
      <c r="K1165" s="5">
        <v>2221</v>
      </c>
      <c r="L1165" s="5">
        <v>266</v>
      </c>
      <c r="M1165" s="5">
        <v>0</v>
      </c>
      <c r="N1165" s="5">
        <v>0</v>
      </c>
      <c r="O1165" s="2">
        <v>0</v>
      </c>
      <c r="P1165" s="2">
        <v>0</v>
      </c>
      <c r="Q1165" s="2">
        <v>7</v>
      </c>
      <c r="R1165" s="2" t="str">
        <f t="shared" si="30"/>
        <v>&lt;font&gt;剑刃狂舞，斩击敌人，总共造成攻击力的155.4%+1862&lt;font color='ff77b713'&gt;（下一级：156.1%+1939）&lt;/font&gt;点物理伤害&lt;/font&gt;</v>
      </c>
    </row>
    <row r="1166" spans="1:18" x14ac:dyDescent="0.15">
      <c r="A1166" s="5">
        <v>11163</v>
      </c>
      <c r="B1166" s="5">
        <v>13010</v>
      </c>
      <c r="C1166" s="5" t="s">
        <v>46</v>
      </c>
      <c r="D1166" s="5">
        <v>1</v>
      </c>
      <c r="E1166" s="5">
        <v>0</v>
      </c>
      <c r="F1166" s="5">
        <v>61</v>
      </c>
      <c r="G1166" s="5">
        <v>5000</v>
      </c>
      <c r="H1166" s="5">
        <v>5</v>
      </c>
      <c r="I1166" s="5">
        <v>0</v>
      </c>
      <c r="J1166" s="5" t="str">
        <f t="shared" si="31"/>
        <v>1301061</v>
      </c>
      <c r="K1166" s="5">
        <v>2225</v>
      </c>
      <c r="L1166" s="5">
        <v>277</v>
      </c>
      <c r="M1166" s="5">
        <v>0</v>
      </c>
      <c r="N1166" s="5">
        <v>0</v>
      </c>
      <c r="O1166" s="2">
        <v>0</v>
      </c>
      <c r="P1166" s="2">
        <v>0</v>
      </c>
      <c r="Q1166" s="2">
        <v>7</v>
      </c>
      <c r="R1166" s="2" t="str">
        <f t="shared" si="30"/>
        <v>&lt;font&gt;剑刃狂舞，斩击敌人，总共造成攻击力的156.1%+1939&lt;font color='ff77b713'&gt;（下一级：156.1%+2023）&lt;/font&gt;点物理伤害&lt;/font&gt;</v>
      </c>
    </row>
    <row r="1167" spans="1:18" x14ac:dyDescent="0.15">
      <c r="A1167" s="5">
        <v>11164</v>
      </c>
      <c r="B1167" s="5">
        <v>13010</v>
      </c>
      <c r="C1167" s="5" t="s">
        <v>46</v>
      </c>
      <c r="D1167" s="5">
        <v>1</v>
      </c>
      <c r="E1167" s="5">
        <v>0</v>
      </c>
      <c r="F1167" s="5">
        <v>62</v>
      </c>
      <c r="G1167" s="5">
        <v>5000</v>
      </c>
      <c r="H1167" s="5">
        <v>5</v>
      </c>
      <c r="I1167" s="5">
        <v>0</v>
      </c>
      <c r="J1167" s="5" t="str">
        <f t="shared" si="31"/>
        <v>1301062</v>
      </c>
      <c r="K1167" s="5">
        <v>2229</v>
      </c>
      <c r="L1167" s="5">
        <v>289</v>
      </c>
      <c r="M1167" s="5">
        <v>0</v>
      </c>
      <c r="N1167" s="5">
        <v>0</v>
      </c>
      <c r="O1167" s="2">
        <v>0</v>
      </c>
      <c r="P1167" s="2">
        <v>0</v>
      </c>
      <c r="Q1167" s="2">
        <v>7</v>
      </c>
      <c r="R1167" s="2" t="str">
        <f t="shared" si="30"/>
        <v>&lt;font&gt;剑刃狂舞，斩击敌人，总共造成攻击力的156.1%+2023&lt;font color='ff77b713'&gt;（下一级：156.1%+2114）&lt;/font&gt;点物理伤害&lt;/font&gt;</v>
      </c>
    </row>
    <row r="1168" spans="1:18" x14ac:dyDescent="0.15">
      <c r="A1168" s="5">
        <v>11165</v>
      </c>
      <c r="B1168" s="5">
        <v>13010</v>
      </c>
      <c r="C1168" s="5" t="s">
        <v>46</v>
      </c>
      <c r="D1168" s="5">
        <v>1</v>
      </c>
      <c r="E1168" s="5">
        <v>0</v>
      </c>
      <c r="F1168" s="5">
        <v>63</v>
      </c>
      <c r="G1168" s="5">
        <v>5000</v>
      </c>
      <c r="H1168" s="5">
        <v>5</v>
      </c>
      <c r="I1168" s="5">
        <v>0</v>
      </c>
      <c r="J1168" s="5" t="str">
        <f t="shared" si="31"/>
        <v>1301063</v>
      </c>
      <c r="K1168" s="5">
        <v>2233</v>
      </c>
      <c r="L1168" s="5">
        <v>302</v>
      </c>
      <c r="M1168" s="5">
        <v>0</v>
      </c>
      <c r="N1168" s="5">
        <v>0</v>
      </c>
      <c r="O1168" s="2">
        <v>0</v>
      </c>
      <c r="P1168" s="2">
        <v>0</v>
      </c>
      <c r="Q1168" s="2">
        <v>7</v>
      </c>
      <c r="R1168" s="2" t="str">
        <f t="shared" si="30"/>
        <v>&lt;font&gt;剑刃狂舞，斩击敌人，总共造成攻击力的156.1%+2114&lt;font color='ff77b713'&gt;（下一级：156.8%+2198）&lt;/font&gt;点物理伤害&lt;/font&gt;</v>
      </c>
    </row>
    <row r="1169" spans="1:18" x14ac:dyDescent="0.15">
      <c r="A1169" s="5">
        <v>11166</v>
      </c>
      <c r="B1169" s="5">
        <v>13010</v>
      </c>
      <c r="C1169" s="5" t="s">
        <v>46</v>
      </c>
      <c r="D1169" s="5">
        <v>1</v>
      </c>
      <c r="E1169" s="5">
        <v>0</v>
      </c>
      <c r="F1169" s="5">
        <v>64</v>
      </c>
      <c r="G1169" s="5">
        <v>5000</v>
      </c>
      <c r="H1169" s="5">
        <v>5</v>
      </c>
      <c r="I1169" s="5">
        <v>0</v>
      </c>
      <c r="J1169" s="5" t="str">
        <f t="shared" si="31"/>
        <v>1301064</v>
      </c>
      <c r="K1169" s="5">
        <v>2236</v>
      </c>
      <c r="L1169" s="5">
        <v>314</v>
      </c>
      <c r="M1169" s="5">
        <v>0</v>
      </c>
      <c r="N1169" s="5">
        <v>0</v>
      </c>
      <c r="O1169" s="2">
        <v>0</v>
      </c>
      <c r="P1169" s="2">
        <v>0</v>
      </c>
      <c r="Q1169" s="2">
        <v>7</v>
      </c>
      <c r="R1169" s="2" t="str">
        <f t="shared" si="30"/>
        <v>&lt;font&gt;剑刃狂舞，斩击敌人，总共造成攻击力的156.8%+2198&lt;font color='ff77b713'&gt;（下一级：156.8%+2289）&lt;/font&gt;点物理伤害&lt;/font&gt;</v>
      </c>
    </row>
    <row r="1170" spans="1:18" x14ac:dyDescent="0.15">
      <c r="A1170" s="5">
        <v>11167</v>
      </c>
      <c r="B1170" s="5">
        <v>13010</v>
      </c>
      <c r="C1170" s="5" t="s">
        <v>46</v>
      </c>
      <c r="D1170" s="5">
        <v>1</v>
      </c>
      <c r="E1170" s="5">
        <v>0</v>
      </c>
      <c r="F1170" s="5">
        <v>65</v>
      </c>
      <c r="G1170" s="5">
        <v>5000</v>
      </c>
      <c r="H1170" s="5">
        <v>5</v>
      </c>
      <c r="I1170" s="5">
        <v>0</v>
      </c>
      <c r="J1170" s="5" t="str">
        <f t="shared" si="31"/>
        <v>1301065</v>
      </c>
      <c r="K1170" s="5">
        <v>2240</v>
      </c>
      <c r="L1170" s="5">
        <v>327</v>
      </c>
      <c r="M1170" s="5">
        <v>0</v>
      </c>
      <c r="N1170" s="5">
        <v>0</v>
      </c>
      <c r="O1170" s="2">
        <v>0</v>
      </c>
      <c r="P1170" s="2">
        <v>0</v>
      </c>
      <c r="Q1170" s="2">
        <v>7</v>
      </c>
      <c r="R1170" s="2" t="str">
        <f t="shared" si="30"/>
        <v>&lt;font&gt;剑刃狂舞，斩击敌人，总共造成攻击力的156.8%+2289&lt;font color='ff77b713'&gt;（下一级：156.8%+2387）&lt;/font&gt;点物理伤害&lt;/font&gt;</v>
      </c>
    </row>
    <row r="1171" spans="1:18" x14ac:dyDescent="0.15">
      <c r="A1171" s="5">
        <v>11168</v>
      </c>
      <c r="B1171" s="5">
        <v>13010</v>
      </c>
      <c r="C1171" s="5" t="s">
        <v>46</v>
      </c>
      <c r="D1171" s="5">
        <v>1</v>
      </c>
      <c r="E1171" s="5">
        <v>0</v>
      </c>
      <c r="F1171" s="5">
        <v>66</v>
      </c>
      <c r="G1171" s="5">
        <v>5000</v>
      </c>
      <c r="H1171" s="5">
        <v>5</v>
      </c>
      <c r="I1171" s="5">
        <v>0</v>
      </c>
      <c r="J1171" s="5" t="str">
        <f t="shared" si="31"/>
        <v>1301066</v>
      </c>
      <c r="K1171" s="5">
        <v>2244</v>
      </c>
      <c r="L1171" s="5">
        <v>341</v>
      </c>
      <c r="M1171" s="5">
        <v>0</v>
      </c>
      <c r="N1171" s="5">
        <v>0</v>
      </c>
      <c r="O1171" s="2">
        <v>0</v>
      </c>
      <c r="P1171" s="2">
        <v>0</v>
      </c>
      <c r="Q1171" s="2">
        <v>7</v>
      </c>
      <c r="R1171" s="2" t="str">
        <f t="shared" ref="R1171:R1204" si="32">"&lt;font&gt;剑刃狂舞，斩击敌人，总共造成攻击力的"&amp;ROUND(K1171/100,1)*Q1171&amp;"%+"&amp;L1171*Q1171&amp;"&lt;font color='ff77b713'&gt;（下一级："&amp;ROUND(K1172/100,1)*Q1172&amp;"%+"&amp;L1172*Q1172&amp;"）&lt;/font&gt;点物理伤害&lt;/font&gt;"</f>
        <v>&lt;font&gt;剑刃狂舞，斩击敌人，总共造成攻击力的156.8%+2387&lt;font color='ff77b713'&gt;（下一级：157.5%+2478）&lt;/font&gt;点物理伤害&lt;/font&gt;</v>
      </c>
    </row>
    <row r="1172" spans="1:18" x14ac:dyDescent="0.15">
      <c r="A1172" s="5">
        <v>11169</v>
      </c>
      <c r="B1172" s="5">
        <v>13010</v>
      </c>
      <c r="C1172" s="5" t="s">
        <v>46</v>
      </c>
      <c r="D1172" s="5">
        <v>1</v>
      </c>
      <c r="E1172" s="5">
        <v>0</v>
      </c>
      <c r="F1172" s="5">
        <v>67</v>
      </c>
      <c r="G1172" s="5">
        <v>5000</v>
      </c>
      <c r="H1172" s="5">
        <v>5</v>
      </c>
      <c r="I1172" s="5">
        <v>0</v>
      </c>
      <c r="J1172" s="5" t="str">
        <f t="shared" si="31"/>
        <v>1301067</v>
      </c>
      <c r="K1172" s="5">
        <v>2248</v>
      </c>
      <c r="L1172" s="5">
        <v>354</v>
      </c>
      <c r="M1172" s="5">
        <v>0</v>
      </c>
      <c r="N1172" s="5">
        <v>0</v>
      </c>
      <c r="O1172" s="2">
        <v>0</v>
      </c>
      <c r="P1172" s="2">
        <v>0</v>
      </c>
      <c r="Q1172" s="2">
        <v>7</v>
      </c>
      <c r="R1172" s="2" t="str">
        <f t="shared" si="32"/>
        <v>&lt;font&gt;剑刃狂舞，斩击敌人，总共造成攻击力的157.5%+2478&lt;font color='ff77b713'&gt;（下一级：157.5%+2583）&lt;/font&gt;点物理伤害&lt;/font&gt;</v>
      </c>
    </row>
    <row r="1173" spans="1:18" x14ac:dyDescent="0.15">
      <c r="A1173" s="5">
        <v>11170</v>
      </c>
      <c r="B1173" s="5">
        <v>13010</v>
      </c>
      <c r="C1173" s="5" t="s">
        <v>46</v>
      </c>
      <c r="D1173" s="5">
        <v>1</v>
      </c>
      <c r="E1173" s="5">
        <v>0</v>
      </c>
      <c r="F1173" s="5">
        <v>68</v>
      </c>
      <c r="G1173" s="5">
        <v>5000</v>
      </c>
      <c r="H1173" s="5">
        <v>5</v>
      </c>
      <c r="I1173" s="5">
        <v>0</v>
      </c>
      <c r="J1173" s="5" t="str">
        <f t="shared" si="31"/>
        <v>1301068</v>
      </c>
      <c r="K1173" s="5">
        <v>2251</v>
      </c>
      <c r="L1173" s="5">
        <v>369</v>
      </c>
      <c r="M1173" s="5">
        <v>0</v>
      </c>
      <c r="N1173" s="5">
        <v>0</v>
      </c>
      <c r="O1173" s="2">
        <v>0</v>
      </c>
      <c r="P1173" s="2">
        <v>0</v>
      </c>
      <c r="Q1173" s="2">
        <v>7</v>
      </c>
      <c r="R1173" s="2" t="str">
        <f t="shared" si="32"/>
        <v>&lt;font&gt;剑刃狂舞，斩击敌人，总共造成攻击力的157.5%+2583&lt;font color='ff77b713'&gt;（下一级：158.2%+2681）&lt;/font&gt;点物理伤害&lt;/font&gt;</v>
      </c>
    </row>
    <row r="1174" spans="1:18" x14ac:dyDescent="0.15">
      <c r="A1174" s="5">
        <v>11171</v>
      </c>
      <c r="B1174" s="5">
        <v>13010</v>
      </c>
      <c r="C1174" s="5" t="s">
        <v>46</v>
      </c>
      <c r="D1174" s="5">
        <v>1</v>
      </c>
      <c r="E1174" s="5">
        <v>0</v>
      </c>
      <c r="F1174" s="5">
        <v>69</v>
      </c>
      <c r="G1174" s="5">
        <v>5000</v>
      </c>
      <c r="H1174" s="5">
        <v>5</v>
      </c>
      <c r="I1174" s="5">
        <v>0</v>
      </c>
      <c r="J1174" s="5" t="str">
        <f t="shared" si="31"/>
        <v>1301069</v>
      </c>
      <c r="K1174" s="5">
        <v>2255</v>
      </c>
      <c r="L1174" s="5">
        <v>383</v>
      </c>
      <c r="M1174" s="5">
        <v>0</v>
      </c>
      <c r="N1174" s="5">
        <v>0</v>
      </c>
      <c r="O1174" s="2">
        <v>0</v>
      </c>
      <c r="P1174" s="2">
        <v>0</v>
      </c>
      <c r="Q1174" s="2">
        <v>7</v>
      </c>
      <c r="R1174" s="2" t="str">
        <f t="shared" si="32"/>
        <v>&lt;font&gt;剑刃狂舞，斩击敌人，总共造成攻击力的158.2%+2681&lt;font color='ff77b713'&gt;（下一级：158.2%+2793）&lt;/font&gt;点物理伤害&lt;/font&gt;</v>
      </c>
    </row>
    <row r="1175" spans="1:18" x14ac:dyDescent="0.15">
      <c r="A1175" s="5">
        <v>11172</v>
      </c>
      <c r="B1175" s="5">
        <v>13010</v>
      </c>
      <c r="C1175" s="5" t="s">
        <v>46</v>
      </c>
      <c r="D1175" s="5">
        <v>1</v>
      </c>
      <c r="E1175" s="5">
        <v>0</v>
      </c>
      <c r="F1175" s="5">
        <v>70</v>
      </c>
      <c r="G1175" s="5">
        <v>5000</v>
      </c>
      <c r="H1175" s="5">
        <v>5</v>
      </c>
      <c r="I1175" s="5">
        <v>0</v>
      </c>
      <c r="J1175" s="5" t="str">
        <f t="shared" si="31"/>
        <v>1301070</v>
      </c>
      <c r="K1175" s="5">
        <v>2259</v>
      </c>
      <c r="L1175" s="5">
        <v>399</v>
      </c>
      <c r="M1175" s="5">
        <v>0</v>
      </c>
      <c r="N1175" s="5">
        <v>0</v>
      </c>
      <c r="O1175" s="2">
        <v>0</v>
      </c>
      <c r="P1175" s="2">
        <v>0</v>
      </c>
      <c r="Q1175" s="2">
        <v>7</v>
      </c>
      <c r="R1175" s="2" t="str">
        <f t="shared" si="32"/>
        <v>&lt;font&gt;剑刃狂舞，斩击敌人，总共造成攻击力的158.2%+2793&lt;font color='ff77b713'&gt;（下一级：158.2%+2898）&lt;/font&gt;点物理伤害&lt;/font&gt;</v>
      </c>
    </row>
    <row r="1176" spans="1:18" x14ac:dyDescent="0.15">
      <c r="A1176" s="5">
        <v>11173</v>
      </c>
      <c r="B1176" s="5">
        <v>13010</v>
      </c>
      <c r="C1176" s="5" t="s">
        <v>46</v>
      </c>
      <c r="D1176" s="5">
        <v>1</v>
      </c>
      <c r="E1176" s="5">
        <v>0</v>
      </c>
      <c r="F1176" s="5">
        <v>71</v>
      </c>
      <c r="G1176" s="5">
        <v>5000</v>
      </c>
      <c r="H1176" s="5">
        <v>5</v>
      </c>
      <c r="I1176" s="5">
        <v>0</v>
      </c>
      <c r="J1176" s="5" t="str">
        <f t="shared" si="31"/>
        <v>1301071</v>
      </c>
      <c r="K1176" s="5">
        <v>2263</v>
      </c>
      <c r="L1176" s="5">
        <v>414</v>
      </c>
      <c r="M1176" s="5">
        <v>0</v>
      </c>
      <c r="N1176" s="5">
        <v>0</v>
      </c>
      <c r="O1176" s="2">
        <v>0</v>
      </c>
      <c r="P1176" s="2">
        <v>0</v>
      </c>
      <c r="Q1176" s="2">
        <v>7</v>
      </c>
      <c r="R1176" s="2" t="str">
        <f t="shared" si="32"/>
        <v>&lt;font&gt;剑刃狂舞，斩击敌人，总共造成攻击力的158.2%+2898&lt;font color='ff77b713'&gt;（下一级：158.9%+3010）&lt;/font&gt;点物理伤害&lt;/font&gt;</v>
      </c>
    </row>
    <row r="1177" spans="1:18" x14ac:dyDescent="0.15">
      <c r="A1177" s="5">
        <v>11174</v>
      </c>
      <c r="B1177" s="5">
        <v>13010</v>
      </c>
      <c r="C1177" s="5" t="s">
        <v>46</v>
      </c>
      <c r="D1177" s="5">
        <v>1</v>
      </c>
      <c r="E1177" s="5">
        <v>0</v>
      </c>
      <c r="F1177" s="5">
        <v>72</v>
      </c>
      <c r="G1177" s="5">
        <v>5000</v>
      </c>
      <c r="H1177" s="5">
        <v>5</v>
      </c>
      <c r="I1177" s="5">
        <v>0</v>
      </c>
      <c r="J1177" s="5" t="str">
        <f t="shared" si="31"/>
        <v>1301072</v>
      </c>
      <c r="K1177" s="5">
        <v>2266</v>
      </c>
      <c r="L1177" s="5">
        <v>430</v>
      </c>
      <c r="M1177" s="5">
        <v>0</v>
      </c>
      <c r="N1177" s="5">
        <v>0</v>
      </c>
      <c r="O1177" s="2">
        <v>0</v>
      </c>
      <c r="P1177" s="2">
        <v>0</v>
      </c>
      <c r="Q1177" s="2">
        <v>7</v>
      </c>
      <c r="R1177" s="2" t="str">
        <f t="shared" si="32"/>
        <v>&lt;font&gt;剑刃狂舞，斩击敌人，总共造成攻击力的158.9%+3010&lt;font color='ff77b713'&gt;（下一级：158.9%+3129）&lt;/font&gt;点物理伤害&lt;/font&gt;</v>
      </c>
    </row>
    <row r="1178" spans="1:18" x14ac:dyDescent="0.15">
      <c r="A1178" s="5">
        <v>11175</v>
      </c>
      <c r="B1178" s="5">
        <v>13010</v>
      </c>
      <c r="C1178" s="5" t="s">
        <v>46</v>
      </c>
      <c r="D1178" s="5">
        <v>1</v>
      </c>
      <c r="E1178" s="5">
        <v>0</v>
      </c>
      <c r="F1178" s="5">
        <v>73</v>
      </c>
      <c r="G1178" s="5">
        <v>5000</v>
      </c>
      <c r="H1178" s="5">
        <v>5</v>
      </c>
      <c r="I1178" s="5">
        <v>0</v>
      </c>
      <c r="J1178" s="5" t="str">
        <f t="shared" si="31"/>
        <v>1301073</v>
      </c>
      <c r="K1178" s="5">
        <v>2270</v>
      </c>
      <c r="L1178" s="5">
        <v>447</v>
      </c>
      <c r="M1178" s="5">
        <v>0</v>
      </c>
      <c r="N1178" s="5">
        <v>0</v>
      </c>
      <c r="O1178" s="2">
        <v>0</v>
      </c>
      <c r="P1178" s="2">
        <v>0</v>
      </c>
      <c r="Q1178" s="2">
        <v>7</v>
      </c>
      <c r="R1178" s="2" t="str">
        <f t="shared" si="32"/>
        <v>&lt;font&gt;剑刃狂舞，斩击敌人，总共造成攻击力的158.9%+3129&lt;font color='ff77b713'&gt;（下一级：158.9%+3248）&lt;/font&gt;点物理伤害&lt;/font&gt;</v>
      </c>
    </row>
    <row r="1179" spans="1:18" x14ac:dyDescent="0.15">
      <c r="A1179" s="5">
        <v>11176</v>
      </c>
      <c r="B1179" s="5">
        <v>13010</v>
      </c>
      <c r="C1179" s="5" t="s">
        <v>46</v>
      </c>
      <c r="D1179" s="5">
        <v>1</v>
      </c>
      <c r="E1179" s="5">
        <v>0</v>
      </c>
      <c r="F1179" s="5">
        <v>74</v>
      </c>
      <c r="G1179" s="5">
        <v>5000</v>
      </c>
      <c r="H1179" s="5">
        <v>5</v>
      </c>
      <c r="I1179" s="5">
        <v>0</v>
      </c>
      <c r="J1179" s="5" t="str">
        <f t="shared" si="31"/>
        <v>1301074</v>
      </c>
      <c r="K1179" s="5">
        <v>2274</v>
      </c>
      <c r="L1179" s="5">
        <v>464</v>
      </c>
      <c r="M1179" s="5">
        <v>0</v>
      </c>
      <c r="N1179" s="5">
        <v>0</v>
      </c>
      <c r="O1179" s="2">
        <v>0</v>
      </c>
      <c r="P1179" s="2">
        <v>0</v>
      </c>
      <c r="Q1179" s="2">
        <v>7</v>
      </c>
      <c r="R1179" s="2" t="str">
        <f t="shared" si="32"/>
        <v>&lt;font&gt;剑刃狂舞，斩击敌人，总共造成攻击力的158.9%+3248&lt;font color='ff77b713'&gt;（下一级：159.6%+3367）&lt;/font&gt;点物理伤害&lt;/font&gt;</v>
      </c>
    </row>
    <row r="1180" spans="1:18" x14ac:dyDescent="0.15">
      <c r="A1180" s="5">
        <v>11177</v>
      </c>
      <c r="B1180" s="5">
        <v>13010</v>
      </c>
      <c r="C1180" s="5" t="s">
        <v>46</v>
      </c>
      <c r="D1180" s="5">
        <v>1</v>
      </c>
      <c r="E1180" s="5">
        <v>0</v>
      </c>
      <c r="F1180" s="5">
        <v>75</v>
      </c>
      <c r="G1180" s="5">
        <v>5000</v>
      </c>
      <c r="H1180" s="5">
        <v>5</v>
      </c>
      <c r="I1180" s="5">
        <v>0</v>
      </c>
      <c r="J1180" s="5" t="str">
        <f t="shared" si="31"/>
        <v>1301075</v>
      </c>
      <c r="K1180" s="5">
        <v>2278</v>
      </c>
      <c r="L1180" s="5">
        <v>481</v>
      </c>
      <c r="M1180" s="5">
        <v>0</v>
      </c>
      <c r="N1180" s="5">
        <v>0</v>
      </c>
      <c r="O1180" s="2">
        <v>0</v>
      </c>
      <c r="P1180" s="2">
        <v>0</v>
      </c>
      <c r="Q1180" s="2">
        <v>7</v>
      </c>
      <c r="R1180" s="2" t="str">
        <f t="shared" si="32"/>
        <v>&lt;font&gt;剑刃狂舞，斩击敌人，总共造成攻击力的159.6%+3367&lt;font color='ff77b713'&gt;（下一级：159.6%+3493）&lt;/font&gt;点物理伤害&lt;/font&gt;</v>
      </c>
    </row>
    <row r="1181" spans="1:18" x14ac:dyDescent="0.15">
      <c r="A1181" s="5">
        <v>11178</v>
      </c>
      <c r="B1181" s="5">
        <v>13010</v>
      </c>
      <c r="C1181" s="5" t="s">
        <v>46</v>
      </c>
      <c r="D1181" s="5">
        <v>1</v>
      </c>
      <c r="E1181" s="5">
        <v>0</v>
      </c>
      <c r="F1181" s="5">
        <v>76</v>
      </c>
      <c r="G1181" s="5">
        <v>5000</v>
      </c>
      <c r="H1181" s="5">
        <v>5</v>
      </c>
      <c r="I1181" s="5">
        <v>0</v>
      </c>
      <c r="J1181" s="5" t="str">
        <f t="shared" si="31"/>
        <v>1301076</v>
      </c>
      <c r="K1181" s="5">
        <v>2281</v>
      </c>
      <c r="L1181" s="5">
        <v>499</v>
      </c>
      <c r="M1181" s="5">
        <v>0</v>
      </c>
      <c r="N1181" s="5">
        <v>0</v>
      </c>
      <c r="O1181" s="2">
        <v>0</v>
      </c>
      <c r="P1181" s="2">
        <v>0</v>
      </c>
      <c r="Q1181" s="2">
        <v>7</v>
      </c>
      <c r="R1181" s="2" t="str">
        <f t="shared" si="32"/>
        <v>&lt;font&gt;剑刃狂舞，斩击敌人，总共造成攻击力的159.6%+3493&lt;font color='ff77b713'&gt;（下一级：160.3%+3626）&lt;/font&gt;点物理伤害&lt;/font&gt;</v>
      </c>
    </row>
    <row r="1182" spans="1:18" x14ac:dyDescent="0.15">
      <c r="A1182" s="5">
        <v>11179</v>
      </c>
      <c r="B1182" s="5">
        <v>13010</v>
      </c>
      <c r="C1182" s="5" t="s">
        <v>46</v>
      </c>
      <c r="D1182" s="5">
        <v>1</v>
      </c>
      <c r="E1182" s="5">
        <v>0</v>
      </c>
      <c r="F1182" s="5">
        <v>77</v>
      </c>
      <c r="G1182" s="5">
        <v>5000</v>
      </c>
      <c r="H1182" s="5">
        <v>5</v>
      </c>
      <c r="I1182" s="5">
        <v>0</v>
      </c>
      <c r="J1182" s="5" t="str">
        <f t="shared" si="31"/>
        <v>1301077</v>
      </c>
      <c r="K1182" s="5">
        <v>2285</v>
      </c>
      <c r="L1182" s="5">
        <v>518</v>
      </c>
      <c r="M1182" s="5">
        <v>0</v>
      </c>
      <c r="N1182" s="5">
        <v>0</v>
      </c>
      <c r="O1182" s="2">
        <v>0</v>
      </c>
      <c r="P1182" s="2">
        <v>0</v>
      </c>
      <c r="Q1182" s="2">
        <v>7</v>
      </c>
      <c r="R1182" s="2" t="str">
        <f t="shared" si="32"/>
        <v>&lt;font&gt;剑刃狂舞，斩击敌人，总共造成攻击力的160.3%+3626&lt;font color='ff77b713'&gt;（下一级：160.3%+3759）&lt;/font&gt;点物理伤害&lt;/font&gt;</v>
      </c>
    </row>
    <row r="1183" spans="1:18" x14ac:dyDescent="0.15">
      <c r="A1183" s="5">
        <v>11180</v>
      </c>
      <c r="B1183" s="5">
        <v>13010</v>
      </c>
      <c r="C1183" s="5" t="s">
        <v>46</v>
      </c>
      <c r="D1183" s="5">
        <v>1</v>
      </c>
      <c r="E1183" s="5">
        <v>0</v>
      </c>
      <c r="F1183" s="5">
        <v>78</v>
      </c>
      <c r="G1183" s="5">
        <v>5000</v>
      </c>
      <c r="H1183" s="5">
        <v>5</v>
      </c>
      <c r="I1183" s="5">
        <v>0</v>
      </c>
      <c r="J1183" s="5" t="str">
        <f t="shared" si="31"/>
        <v>1301078</v>
      </c>
      <c r="K1183" s="5">
        <v>2289</v>
      </c>
      <c r="L1183" s="5">
        <v>537</v>
      </c>
      <c r="M1183" s="5">
        <v>0</v>
      </c>
      <c r="N1183" s="5">
        <v>0</v>
      </c>
      <c r="O1183" s="2">
        <v>0</v>
      </c>
      <c r="P1183" s="2">
        <v>0</v>
      </c>
      <c r="Q1183" s="2">
        <v>7</v>
      </c>
      <c r="R1183" s="2" t="str">
        <f t="shared" si="32"/>
        <v>&lt;font&gt;剑刃狂舞，斩击敌人，总共造成攻击力的160.3%+3759&lt;font color='ff77b713'&gt;（下一级：160.3%+3899）&lt;/font&gt;点物理伤害&lt;/font&gt;</v>
      </c>
    </row>
    <row r="1184" spans="1:18" x14ac:dyDescent="0.15">
      <c r="A1184" s="5">
        <v>11181</v>
      </c>
      <c r="B1184" s="5">
        <v>13010</v>
      </c>
      <c r="C1184" s="5" t="s">
        <v>46</v>
      </c>
      <c r="D1184" s="5">
        <v>1</v>
      </c>
      <c r="E1184" s="5">
        <v>0</v>
      </c>
      <c r="F1184" s="5">
        <v>79</v>
      </c>
      <c r="G1184" s="5">
        <v>5000</v>
      </c>
      <c r="H1184" s="5">
        <v>5</v>
      </c>
      <c r="I1184" s="5">
        <v>0</v>
      </c>
      <c r="J1184" s="5" t="str">
        <f t="shared" si="31"/>
        <v>1301079</v>
      </c>
      <c r="K1184" s="5">
        <v>2293</v>
      </c>
      <c r="L1184" s="5">
        <v>557</v>
      </c>
      <c r="M1184" s="5">
        <v>0</v>
      </c>
      <c r="N1184" s="5">
        <v>0</v>
      </c>
      <c r="O1184" s="2">
        <v>0</v>
      </c>
      <c r="P1184" s="2">
        <v>0</v>
      </c>
      <c r="Q1184" s="2">
        <v>7</v>
      </c>
      <c r="R1184" s="2" t="str">
        <f t="shared" si="32"/>
        <v>&lt;font&gt;剑刃狂舞，斩击敌人，总共造成攻击力的160.3%+3899&lt;font color='ff77b713'&gt;（下一级：161%+4039）&lt;/font&gt;点物理伤害&lt;/font&gt;</v>
      </c>
    </row>
    <row r="1185" spans="1:18" x14ac:dyDescent="0.15">
      <c r="A1185" s="5">
        <v>11182</v>
      </c>
      <c r="B1185" s="5">
        <v>13010</v>
      </c>
      <c r="C1185" s="5" t="s">
        <v>46</v>
      </c>
      <c r="D1185" s="5">
        <v>1</v>
      </c>
      <c r="E1185" s="5">
        <v>0</v>
      </c>
      <c r="F1185" s="5">
        <v>80</v>
      </c>
      <c r="G1185" s="5">
        <v>5000</v>
      </c>
      <c r="H1185" s="5">
        <v>5</v>
      </c>
      <c r="I1185" s="5">
        <v>0</v>
      </c>
      <c r="J1185" s="5" t="str">
        <f t="shared" si="31"/>
        <v>1301080</v>
      </c>
      <c r="K1185" s="5">
        <v>2296</v>
      </c>
      <c r="L1185" s="5">
        <v>577</v>
      </c>
      <c r="M1185" s="5">
        <v>0</v>
      </c>
      <c r="N1185" s="5">
        <v>0</v>
      </c>
      <c r="O1185" s="2">
        <v>0</v>
      </c>
      <c r="P1185" s="2">
        <v>0</v>
      </c>
      <c r="Q1185" s="2">
        <v>7</v>
      </c>
      <c r="R1185" s="2" t="str">
        <f t="shared" si="32"/>
        <v>&lt;font&gt;剑刃狂舞，斩击敌人，总共造成攻击力的161%+4039&lt;font color='ff77b713'&gt;（下一级：161%+4179）&lt;/font&gt;点物理伤害&lt;/font&gt;</v>
      </c>
    </row>
    <row r="1186" spans="1:18" x14ac:dyDescent="0.15">
      <c r="A1186" s="5">
        <v>11183</v>
      </c>
      <c r="B1186" s="5">
        <v>13010</v>
      </c>
      <c r="C1186" s="5" t="s">
        <v>46</v>
      </c>
      <c r="D1186" s="5">
        <v>1</v>
      </c>
      <c r="E1186" s="5">
        <v>0</v>
      </c>
      <c r="F1186" s="5">
        <v>81</v>
      </c>
      <c r="G1186" s="5">
        <v>5000</v>
      </c>
      <c r="H1186" s="5">
        <v>5</v>
      </c>
      <c r="I1186" s="5">
        <v>0</v>
      </c>
      <c r="J1186" s="5" t="str">
        <f t="shared" si="31"/>
        <v>1301081</v>
      </c>
      <c r="K1186" s="5">
        <v>2300</v>
      </c>
      <c r="L1186" s="5">
        <v>597</v>
      </c>
      <c r="M1186" s="5">
        <v>0</v>
      </c>
      <c r="N1186" s="5">
        <v>0</v>
      </c>
      <c r="O1186" s="2">
        <v>0</v>
      </c>
      <c r="P1186" s="2">
        <v>0</v>
      </c>
      <c r="Q1186" s="2">
        <v>7</v>
      </c>
      <c r="R1186" s="2" t="str">
        <f t="shared" si="32"/>
        <v>&lt;font&gt;剑刃狂舞，斩击敌人，总共造成攻击力的161%+4179&lt;font color='ff77b713'&gt;（下一级：161%+4333）&lt;/font&gt;点物理伤害&lt;/font&gt;</v>
      </c>
    </row>
    <row r="1187" spans="1:18" x14ac:dyDescent="0.15">
      <c r="A1187" s="5">
        <v>11184</v>
      </c>
      <c r="B1187" s="5">
        <v>13010</v>
      </c>
      <c r="C1187" s="5" t="s">
        <v>46</v>
      </c>
      <c r="D1187" s="5">
        <v>1</v>
      </c>
      <c r="E1187" s="5">
        <v>0</v>
      </c>
      <c r="F1187" s="5">
        <v>82</v>
      </c>
      <c r="G1187" s="5">
        <v>5000</v>
      </c>
      <c r="H1187" s="5">
        <v>5</v>
      </c>
      <c r="I1187" s="5">
        <v>0</v>
      </c>
      <c r="J1187" s="5" t="str">
        <f t="shared" si="31"/>
        <v>1301082</v>
      </c>
      <c r="K1187" s="5">
        <v>2304</v>
      </c>
      <c r="L1187" s="5">
        <v>619</v>
      </c>
      <c r="M1187" s="5">
        <v>0</v>
      </c>
      <c r="N1187" s="5">
        <v>0</v>
      </c>
      <c r="O1187" s="2">
        <v>0</v>
      </c>
      <c r="P1187" s="2">
        <v>0</v>
      </c>
      <c r="Q1187" s="2">
        <v>7</v>
      </c>
      <c r="R1187" s="2" t="str">
        <f t="shared" si="32"/>
        <v>&lt;font&gt;剑刃狂舞，斩击敌人，总共造成攻击力的161%+4333&lt;font color='ff77b713'&gt;（下一级：161.7%+4480）&lt;/font&gt;点物理伤害&lt;/font&gt;</v>
      </c>
    </row>
    <row r="1188" spans="1:18" x14ac:dyDescent="0.15">
      <c r="A1188" s="5">
        <v>11185</v>
      </c>
      <c r="B1188" s="5">
        <v>13010</v>
      </c>
      <c r="C1188" s="5" t="s">
        <v>46</v>
      </c>
      <c r="D1188" s="5">
        <v>1</v>
      </c>
      <c r="E1188" s="5">
        <v>0</v>
      </c>
      <c r="F1188" s="5">
        <v>83</v>
      </c>
      <c r="G1188" s="5">
        <v>5000</v>
      </c>
      <c r="H1188" s="5">
        <v>5</v>
      </c>
      <c r="I1188" s="5">
        <v>0</v>
      </c>
      <c r="J1188" s="5" t="str">
        <f t="shared" si="31"/>
        <v>1301083</v>
      </c>
      <c r="K1188" s="5">
        <v>2308</v>
      </c>
      <c r="L1188" s="5">
        <v>640</v>
      </c>
      <c r="M1188" s="5">
        <v>0</v>
      </c>
      <c r="N1188" s="5">
        <v>0</v>
      </c>
      <c r="O1188" s="2">
        <v>0</v>
      </c>
      <c r="P1188" s="2">
        <v>0</v>
      </c>
      <c r="Q1188" s="2">
        <v>7</v>
      </c>
      <c r="R1188" s="2" t="str">
        <f t="shared" si="32"/>
        <v>&lt;font&gt;剑刃狂舞，斩击敌人，总共造成攻击力的161.7%+4480&lt;font color='ff77b713'&gt;（下一级：161.7%+4641）&lt;/font&gt;点物理伤害&lt;/font&gt;</v>
      </c>
    </row>
    <row r="1189" spans="1:18" x14ac:dyDescent="0.15">
      <c r="A1189" s="5">
        <v>11186</v>
      </c>
      <c r="B1189" s="5">
        <v>13010</v>
      </c>
      <c r="C1189" s="5" t="s">
        <v>46</v>
      </c>
      <c r="D1189" s="5">
        <v>1</v>
      </c>
      <c r="E1189" s="5">
        <v>0</v>
      </c>
      <c r="F1189" s="5">
        <v>84</v>
      </c>
      <c r="G1189" s="5">
        <v>5000</v>
      </c>
      <c r="H1189" s="5">
        <v>5</v>
      </c>
      <c r="I1189" s="5">
        <v>0</v>
      </c>
      <c r="J1189" s="5" t="str">
        <f t="shared" si="31"/>
        <v>1301084</v>
      </c>
      <c r="K1189" s="5">
        <v>2311</v>
      </c>
      <c r="L1189" s="5">
        <v>663</v>
      </c>
      <c r="M1189" s="5">
        <v>0</v>
      </c>
      <c r="N1189" s="5">
        <v>0</v>
      </c>
      <c r="O1189" s="2">
        <v>0</v>
      </c>
      <c r="P1189" s="2">
        <v>0</v>
      </c>
      <c r="Q1189" s="2">
        <v>7</v>
      </c>
      <c r="R1189" s="2" t="str">
        <f t="shared" si="32"/>
        <v>&lt;font&gt;剑刃狂舞，斩击敌人，总共造成攻击力的161.7%+4641&lt;font color='ff77b713'&gt;（下一级：162.4%+4802）&lt;/font&gt;点物理伤害&lt;/font&gt;</v>
      </c>
    </row>
    <row r="1190" spans="1:18" x14ac:dyDescent="0.15">
      <c r="A1190" s="5">
        <v>11187</v>
      </c>
      <c r="B1190" s="5">
        <v>13010</v>
      </c>
      <c r="C1190" s="5" t="s">
        <v>46</v>
      </c>
      <c r="D1190" s="5">
        <v>1</v>
      </c>
      <c r="E1190" s="5">
        <v>0</v>
      </c>
      <c r="F1190" s="5">
        <v>85</v>
      </c>
      <c r="G1190" s="5">
        <v>5000</v>
      </c>
      <c r="H1190" s="5">
        <v>5</v>
      </c>
      <c r="I1190" s="5">
        <v>0</v>
      </c>
      <c r="J1190" s="5" t="str">
        <f t="shared" si="31"/>
        <v>1301085</v>
      </c>
      <c r="K1190" s="5">
        <v>2315</v>
      </c>
      <c r="L1190" s="5">
        <v>686</v>
      </c>
      <c r="M1190" s="5">
        <v>0</v>
      </c>
      <c r="N1190" s="5">
        <v>0</v>
      </c>
      <c r="O1190" s="2">
        <v>0</v>
      </c>
      <c r="P1190" s="2">
        <v>0</v>
      </c>
      <c r="Q1190" s="2">
        <v>7</v>
      </c>
      <c r="R1190" s="2" t="str">
        <f t="shared" si="32"/>
        <v>&lt;font&gt;剑刃狂舞，斩击敌人，总共造成攻击力的162.4%+4802&lt;font color='ff77b713'&gt;（下一级：162.4%+4963）&lt;/font&gt;点物理伤害&lt;/font&gt;</v>
      </c>
    </row>
    <row r="1191" spans="1:18" x14ac:dyDescent="0.15">
      <c r="A1191" s="5">
        <v>11188</v>
      </c>
      <c r="B1191" s="5">
        <v>13010</v>
      </c>
      <c r="C1191" s="5" t="s">
        <v>46</v>
      </c>
      <c r="D1191" s="5">
        <v>1</v>
      </c>
      <c r="E1191" s="5">
        <v>0</v>
      </c>
      <c r="F1191" s="5">
        <v>86</v>
      </c>
      <c r="G1191" s="5">
        <v>5000</v>
      </c>
      <c r="H1191" s="5">
        <v>5</v>
      </c>
      <c r="I1191" s="5">
        <v>0</v>
      </c>
      <c r="J1191" s="5" t="str">
        <f t="shared" si="31"/>
        <v>1301086</v>
      </c>
      <c r="K1191" s="5">
        <v>2319</v>
      </c>
      <c r="L1191" s="5">
        <v>709</v>
      </c>
      <c r="M1191" s="5">
        <v>0</v>
      </c>
      <c r="N1191" s="5">
        <v>0</v>
      </c>
      <c r="O1191" s="2">
        <v>0</v>
      </c>
      <c r="P1191" s="2">
        <v>0</v>
      </c>
      <c r="Q1191" s="2">
        <v>7</v>
      </c>
      <c r="R1191" s="2" t="str">
        <f t="shared" si="32"/>
        <v>&lt;font&gt;剑刃狂舞，斩击敌人，总共造成攻击力的162.4%+4963&lt;font color='ff77b713'&gt;（下一级：162.4%+5138）&lt;/font&gt;点物理伤害&lt;/font&gt;</v>
      </c>
    </row>
    <row r="1192" spans="1:18" x14ac:dyDescent="0.15">
      <c r="A1192" s="5">
        <v>11189</v>
      </c>
      <c r="B1192" s="5">
        <v>13010</v>
      </c>
      <c r="C1192" s="5" t="s">
        <v>46</v>
      </c>
      <c r="D1192" s="5">
        <v>1</v>
      </c>
      <c r="E1192" s="5">
        <v>0</v>
      </c>
      <c r="F1192" s="5">
        <v>87</v>
      </c>
      <c r="G1192" s="5">
        <v>5000</v>
      </c>
      <c r="H1192" s="5">
        <v>5</v>
      </c>
      <c r="I1192" s="5">
        <v>0</v>
      </c>
      <c r="J1192" s="5" t="str">
        <f t="shared" si="31"/>
        <v>1301087</v>
      </c>
      <c r="K1192" s="5">
        <v>2323</v>
      </c>
      <c r="L1192" s="5">
        <v>734</v>
      </c>
      <c r="M1192" s="5">
        <v>0</v>
      </c>
      <c r="N1192" s="5">
        <v>0</v>
      </c>
      <c r="O1192" s="2">
        <v>0</v>
      </c>
      <c r="P1192" s="2">
        <v>0</v>
      </c>
      <c r="Q1192" s="2">
        <v>7</v>
      </c>
      <c r="R1192" s="2" t="str">
        <f t="shared" si="32"/>
        <v>&lt;font&gt;剑刃狂舞，斩击敌人，总共造成攻击力的162.4%+5138&lt;font color='ff77b713'&gt;（下一级：163.1%+5306）&lt;/font&gt;点物理伤害&lt;/font&gt;</v>
      </c>
    </row>
    <row r="1193" spans="1:18" x14ac:dyDescent="0.15">
      <c r="A1193" s="5">
        <v>11190</v>
      </c>
      <c r="B1193" s="5">
        <v>13010</v>
      </c>
      <c r="C1193" s="5" t="s">
        <v>46</v>
      </c>
      <c r="D1193" s="5">
        <v>1</v>
      </c>
      <c r="E1193" s="5">
        <v>0</v>
      </c>
      <c r="F1193" s="5">
        <v>88</v>
      </c>
      <c r="G1193" s="5">
        <v>5000</v>
      </c>
      <c r="H1193" s="5">
        <v>5</v>
      </c>
      <c r="I1193" s="5">
        <v>0</v>
      </c>
      <c r="J1193" s="5" t="str">
        <f t="shared" si="31"/>
        <v>1301088</v>
      </c>
      <c r="K1193" s="5">
        <v>2326</v>
      </c>
      <c r="L1193" s="5">
        <v>758</v>
      </c>
      <c r="M1193" s="5">
        <v>0</v>
      </c>
      <c r="N1193" s="5">
        <v>0</v>
      </c>
      <c r="O1193" s="2">
        <v>0</v>
      </c>
      <c r="P1193" s="2">
        <v>0</v>
      </c>
      <c r="Q1193" s="2">
        <v>7</v>
      </c>
      <c r="R1193" s="2" t="str">
        <f t="shared" si="32"/>
        <v>&lt;font&gt;剑刃狂舞，斩击敌人，总共造成攻击力的163.1%+5306&lt;font color='ff77b713'&gt;（下一级：163.1%+5488）&lt;/font&gt;点物理伤害&lt;/font&gt;</v>
      </c>
    </row>
    <row r="1194" spans="1:18" x14ac:dyDescent="0.15">
      <c r="A1194" s="5">
        <v>11191</v>
      </c>
      <c r="B1194" s="5">
        <v>13010</v>
      </c>
      <c r="C1194" s="5" t="s">
        <v>46</v>
      </c>
      <c r="D1194" s="5">
        <v>1</v>
      </c>
      <c r="E1194" s="5">
        <v>0</v>
      </c>
      <c r="F1194" s="5">
        <v>89</v>
      </c>
      <c r="G1194" s="5">
        <v>5000</v>
      </c>
      <c r="H1194" s="5">
        <v>5</v>
      </c>
      <c r="I1194" s="5">
        <v>0</v>
      </c>
      <c r="J1194" s="5" t="str">
        <f t="shared" si="31"/>
        <v>1301089</v>
      </c>
      <c r="K1194" s="5">
        <v>2330</v>
      </c>
      <c r="L1194" s="5">
        <v>784</v>
      </c>
      <c r="M1194" s="5">
        <v>0</v>
      </c>
      <c r="N1194" s="5">
        <v>0</v>
      </c>
      <c r="O1194" s="2">
        <v>0</v>
      </c>
      <c r="P1194" s="2">
        <v>0</v>
      </c>
      <c r="Q1194" s="2">
        <v>7</v>
      </c>
      <c r="R1194" s="2" t="str">
        <f t="shared" si="32"/>
        <v>&lt;font&gt;剑刃狂舞，斩击敌人，总共造成攻击力的163.1%+5488&lt;font color='ff77b713'&gt;（下一级：163.1%+5670）&lt;/font&gt;点物理伤害&lt;/font&gt;</v>
      </c>
    </row>
    <row r="1195" spans="1:18" x14ac:dyDescent="0.15">
      <c r="A1195" s="5">
        <v>11192</v>
      </c>
      <c r="B1195" s="5">
        <v>13010</v>
      </c>
      <c r="C1195" s="5" t="s">
        <v>46</v>
      </c>
      <c r="D1195" s="5">
        <v>1</v>
      </c>
      <c r="E1195" s="5">
        <v>0</v>
      </c>
      <c r="F1195" s="5">
        <v>90</v>
      </c>
      <c r="G1195" s="5">
        <v>5000</v>
      </c>
      <c r="H1195" s="5">
        <v>5</v>
      </c>
      <c r="I1195" s="5">
        <v>0</v>
      </c>
      <c r="J1195" s="5" t="str">
        <f t="shared" si="31"/>
        <v>1301090</v>
      </c>
      <c r="K1195" s="5">
        <v>2334</v>
      </c>
      <c r="L1195" s="5">
        <v>810</v>
      </c>
      <c r="M1195" s="5">
        <v>0</v>
      </c>
      <c r="N1195" s="5">
        <v>0</v>
      </c>
      <c r="O1195" s="2">
        <v>0</v>
      </c>
      <c r="P1195" s="2">
        <v>0</v>
      </c>
      <c r="Q1195" s="2">
        <v>7</v>
      </c>
      <c r="R1195" s="2" t="str">
        <f t="shared" si="32"/>
        <v>&lt;font&gt;剑刃狂舞，斩击敌人，总共造成攻击力的163.1%+5670&lt;font color='ff77b713'&gt;（下一级：163.8%+5859）&lt;/font&gt;点物理伤害&lt;/font&gt;</v>
      </c>
    </row>
    <row r="1196" spans="1:18" x14ac:dyDescent="0.15">
      <c r="A1196" s="5">
        <v>11193</v>
      </c>
      <c r="B1196" s="5">
        <v>13010</v>
      </c>
      <c r="C1196" s="5" t="s">
        <v>46</v>
      </c>
      <c r="D1196" s="5">
        <v>1</v>
      </c>
      <c r="E1196" s="5">
        <v>0</v>
      </c>
      <c r="F1196" s="5">
        <v>91</v>
      </c>
      <c r="G1196" s="5">
        <v>5000</v>
      </c>
      <c r="H1196" s="5">
        <v>5</v>
      </c>
      <c r="I1196" s="5">
        <v>0</v>
      </c>
      <c r="J1196" s="5" t="str">
        <f t="shared" si="31"/>
        <v>1301091</v>
      </c>
      <c r="K1196" s="5">
        <v>2338</v>
      </c>
      <c r="L1196" s="5">
        <v>837</v>
      </c>
      <c r="M1196" s="5">
        <v>0</v>
      </c>
      <c r="N1196" s="5">
        <v>0</v>
      </c>
      <c r="O1196" s="2">
        <v>0</v>
      </c>
      <c r="P1196" s="2">
        <v>0</v>
      </c>
      <c r="Q1196" s="2">
        <v>7</v>
      </c>
      <c r="R1196" s="2" t="str">
        <f t="shared" si="32"/>
        <v>&lt;font&gt;剑刃狂舞，斩击敌人，总共造成攻击力的163.8%+5859&lt;font color='ff77b713'&gt;（下一级：163.8%+6048）&lt;/font&gt;点物理伤害&lt;/font&gt;</v>
      </c>
    </row>
    <row r="1197" spans="1:18" x14ac:dyDescent="0.15">
      <c r="A1197" s="5">
        <v>11194</v>
      </c>
      <c r="B1197" s="5">
        <v>13010</v>
      </c>
      <c r="C1197" s="5" t="s">
        <v>46</v>
      </c>
      <c r="D1197" s="5">
        <v>1</v>
      </c>
      <c r="E1197" s="5">
        <v>0</v>
      </c>
      <c r="F1197" s="5">
        <v>92</v>
      </c>
      <c r="G1197" s="5">
        <v>5000</v>
      </c>
      <c r="H1197" s="5">
        <v>5</v>
      </c>
      <c r="I1197" s="5">
        <v>0</v>
      </c>
      <c r="J1197" s="5" t="str">
        <f t="shared" si="31"/>
        <v>1301092</v>
      </c>
      <c r="K1197" s="5">
        <v>2342</v>
      </c>
      <c r="L1197" s="5">
        <v>864</v>
      </c>
      <c r="M1197" s="5">
        <v>0</v>
      </c>
      <c r="N1197" s="5">
        <v>0</v>
      </c>
      <c r="O1197" s="2">
        <v>0</v>
      </c>
      <c r="P1197" s="2">
        <v>0</v>
      </c>
      <c r="Q1197" s="2">
        <v>7</v>
      </c>
      <c r="R1197" s="2" t="str">
        <f t="shared" si="32"/>
        <v>&lt;font&gt;剑刃狂舞，斩击敌人，总共造成攻击力的163.8%+6048&lt;font color='ff77b713'&gt;（下一级：164.5%+6244）&lt;/font&gt;点物理伤害&lt;/font&gt;</v>
      </c>
    </row>
    <row r="1198" spans="1:18" x14ac:dyDescent="0.15">
      <c r="A1198" s="5">
        <v>11195</v>
      </c>
      <c r="B1198" s="5">
        <v>13010</v>
      </c>
      <c r="C1198" s="5" t="s">
        <v>46</v>
      </c>
      <c r="D1198" s="5">
        <v>1</v>
      </c>
      <c r="E1198" s="5">
        <v>0</v>
      </c>
      <c r="F1198" s="5">
        <v>93</v>
      </c>
      <c r="G1198" s="5">
        <v>5000</v>
      </c>
      <c r="H1198" s="5">
        <v>5</v>
      </c>
      <c r="I1198" s="5">
        <v>0</v>
      </c>
      <c r="J1198" s="5" t="str">
        <f t="shared" si="31"/>
        <v>1301093</v>
      </c>
      <c r="K1198" s="5">
        <v>2345</v>
      </c>
      <c r="L1198" s="5">
        <v>892</v>
      </c>
      <c r="M1198" s="5">
        <v>0</v>
      </c>
      <c r="N1198" s="5">
        <v>0</v>
      </c>
      <c r="O1198" s="2">
        <v>0</v>
      </c>
      <c r="P1198" s="2">
        <v>0</v>
      </c>
      <c r="Q1198" s="2">
        <v>7</v>
      </c>
      <c r="R1198" s="2" t="str">
        <f t="shared" si="32"/>
        <v>&lt;font&gt;剑刃狂舞，斩击敌人，总共造成攻击力的164.5%+6244&lt;font color='ff77b713'&gt;（下一级：164.5%+6447）&lt;/font&gt;点物理伤害&lt;/font&gt;</v>
      </c>
    </row>
    <row r="1199" spans="1:18" x14ac:dyDescent="0.15">
      <c r="A1199" s="5">
        <v>11196</v>
      </c>
      <c r="B1199" s="5">
        <v>13010</v>
      </c>
      <c r="C1199" s="5" t="s">
        <v>46</v>
      </c>
      <c r="D1199" s="5">
        <v>1</v>
      </c>
      <c r="E1199" s="5">
        <v>0</v>
      </c>
      <c r="F1199" s="5">
        <v>94</v>
      </c>
      <c r="G1199" s="5">
        <v>5000</v>
      </c>
      <c r="H1199" s="5">
        <v>5</v>
      </c>
      <c r="I1199" s="5">
        <v>0</v>
      </c>
      <c r="J1199" s="5" t="str">
        <f t="shared" si="31"/>
        <v>1301094</v>
      </c>
      <c r="K1199" s="5">
        <v>2349</v>
      </c>
      <c r="L1199" s="5">
        <v>921</v>
      </c>
      <c r="M1199" s="5">
        <v>0</v>
      </c>
      <c r="N1199" s="5">
        <v>0</v>
      </c>
      <c r="O1199" s="2">
        <v>0</v>
      </c>
      <c r="P1199" s="2">
        <v>0</v>
      </c>
      <c r="Q1199" s="2">
        <v>7</v>
      </c>
      <c r="R1199" s="2" t="str">
        <f t="shared" si="32"/>
        <v>&lt;font&gt;剑刃狂舞，斩击敌人，总共造成攻击力的164.5%+6447&lt;font color='ff77b713'&gt;（下一级：164.5%+6650）&lt;/font&gt;点物理伤害&lt;/font&gt;</v>
      </c>
    </row>
    <row r="1200" spans="1:18" x14ac:dyDescent="0.15">
      <c r="A1200" s="5">
        <v>11197</v>
      </c>
      <c r="B1200" s="5">
        <v>13010</v>
      </c>
      <c r="C1200" s="5" t="s">
        <v>46</v>
      </c>
      <c r="D1200" s="5">
        <v>1</v>
      </c>
      <c r="E1200" s="5">
        <v>0</v>
      </c>
      <c r="F1200" s="5">
        <v>95</v>
      </c>
      <c r="G1200" s="5">
        <v>5000</v>
      </c>
      <c r="H1200" s="5">
        <v>5</v>
      </c>
      <c r="I1200" s="5">
        <v>0</v>
      </c>
      <c r="J1200" s="5" t="str">
        <f t="shared" si="31"/>
        <v>1301095</v>
      </c>
      <c r="K1200" s="5">
        <v>2353</v>
      </c>
      <c r="L1200" s="5">
        <v>950</v>
      </c>
      <c r="M1200" s="5">
        <v>0</v>
      </c>
      <c r="N1200" s="5">
        <v>0</v>
      </c>
      <c r="O1200" s="2">
        <v>0</v>
      </c>
      <c r="P1200" s="2">
        <v>0</v>
      </c>
      <c r="Q1200" s="2">
        <v>7</v>
      </c>
      <c r="R1200" s="2" t="str">
        <f t="shared" si="32"/>
        <v>&lt;font&gt;剑刃狂舞，斩击敌人，总共造成攻击力的164.5%+6650&lt;font color='ff77b713'&gt;（下一级：165.2%+6867）&lt;/font&gt;点物理伤害&lt;/font&gt;</v>
      </c>
    </row>
    <row r="1201" spans="1:18" x14ac:dyDescent="0.15">
      <c r="A1201" s="5">
        <v>11198</v>
      </c>
      <c r="B1201" s="5">
        <v>13010</v>
      </c>
      <c r="C1201" s="5" t="s">
        <v>46</v>
      </c>
      <c r="D1201" s="5">
        <v>1</v>
      </c>
      <c r="E1201" s="5">
        <v>0</v>
      </c>
      <c r="F1201" s="5">
        <v>96</v>
      </c>
      <c r="G1201" s="5">
        <v>5000</v>
      </c>
      <c r="H1201" s="5">
        <v>5</v>
      </c>
      <c r="I1201" s="5">
        <v>0</v>
      </c>
      <c r="J1201" s="5" t="str">
        <f t="shared" si="31"/>
        <v>1301096</v>
      </c>
      <c r="K1201" s="5">
        <v>2357</v>
      </c>
      <c r="L1201" s="5">
        <v>981</v>
      </c>
      <c r="M1201" s="5">
        <v>0</v>
      </c>
      <c r="N1201" s="5">
        <v>0</v>
      </c>
      <c r="O1201" s="2">
        <v>0</v>
      </c>
      <c r="P1201" s="2">
        <v>0</v>
      </c>
      <c r="Q1201" s="2">
        <v>7</v>
      </c>
      <c r="R1201" s="2" t="str">
        <f t="shared" si="32"/>
        <v>&lt;font&gt;剑刃狂舞，斩击敌人，总共造成攻击力的165.2%+6867&lt;font color='ff77b713'&gt;（下一级：165.2%+7084）&lt;/font&gt;点物理伤害&lt;/font&gt;</v>
      </c>
    </row>
    <row r="1202" spans="1:18" x14ac:dyDescent="0.15">
      <c r="A1202" s="5">
        <v>11199</v>
      </c>
      <c r="B1202" s="5">
        <v>13010</v>
      </c>
      <c r="C1202" s="5" t="s">
        <v>46</v>
      </c>
      <c r="D1202" s="5">
        <v>1</v>
      </c>
      <c r="E1202" s="5">
        <v>0</v>
      </c>
      <c r="F1202" s="5">
        <v>97</v>
      </c>
      <c r="G1202" s="5">
        <v>5000</v>
      </c>
      <c r="H1202" s="5">
        <v>5</v>
      </c>
      <c r="I1202" s="5">
        <v>0</v>
      </c>
      <c r="J1202" s="5" t="str">
        <f t="shared" si="31"/>
        <v>1301097</v>
      </c>
      <c r="K1202" s="5">
        <v>2360</v>
      </c>
      <c r="L1202" s="5">
        <v>1012</v>
      </c>
      <c r="M1202" s="5">
        <v>0</v>
      </c>
      <c r="N1202" s="5">
        <v>0</v>
      </c>
      <c r="O1202" s="2">
        <v>0</v>
      </c>
      <c r="P1202" s="2">
        <v>0</v>
      </c>
      <c r="Q1202" s="2">
        <v>7</v>
      </c>
      <c r="R1202" s="2" t="str">
        <f t="shared" si="32"/>
        <v>&lt;font&gt;剑刃狂舞，斩击敌人，总共造成攻击力的165.2%+7084&lt;font color='ff77b713'&gt;（下一级：165.2%+7301）&lt;/font&gt;点物理伤害&lt;/font&gt;</v>
      </c>
    </row>
    <row r="1203" spans="1:18" x14ac:dyDescent="0.15">
      <c r="A1203" s="5">
        <v>11200</v>
      </c>
      <c r="B1203" s="5">
        <v>13010</v>
      </c>
      <c r="C1203" s="5" t="s">
        <v>46</v>
      </c>
      <c r="D1203" s="5">
        <v>1</v>
      </c>
      <c r="E1203" s="5">
        <v>0</v>
      </c>
      <c r="F1203" s="5">
        <v>98</v>
      </c>
      <c r="G1203" s="5">
        <v>5000</v>
      </c>
      <c r="H1203" s="5">
        <v>5</v>
      </c>
      <c r="I1203" s="5">
        <v>0</v>
      </c>
      <c r="J1203" s="5" t="str">
        <f t="shared" si="31"/>
        <v>1301098</v>
      </c>
      <c r="K1203" s="5">
        <v>2364</v>
      </c>
      <c r="L1203" s="5">
        <v>1043</v>
      </c>
      <c r="M1203" s="5">
        <v>0</v>
      </c>
      <c r="N1203" s="5">
        <v>0</v>
      </c>
      <c r="O1203" s="2">
        <v>0</v>
      </c>
      <c r="P1203" s="2">
        <v>0</v>
      </c>
      <c r="Q1203" s="2">
        <v>7</v>
      </c>
      <c r="R1203" s="2" t="str">
        <f t="shared" si="32"/>
        <v>&lt;font&gt;剑刃狂舞，斩击敌人，总共造成攻击力的165.2%+7301&lt;font color='ff77b713'&gt;（下一级：165.9%+7532）&lt;/font&gt;点物理伤害&lt;/font&gt;</v>
      </c>
    </row>
    <row r="1204" spans="1:18" x14ac:dyDescent="0.15">
      <c r="A1204" s="5">
        <v>11201</v>
      </c>
      <c r="B1204" s="5">
        <v>13010</v>
      </c>
      <c r="C1204" s="5" t="s">
        <v>46</v>
      </c>
      <c r="D1204" s="5">
        <v>1</v>
      </c>
      <c r="E1204" s="5">
        <v>0</v>
      </c>
      <c r="F1204" s="5">
        <v>99</v>
      </c>
      <c r="G1204" s="5">
        <v>5000</v>
      </c>
      <c r="H1204" s="5">
        <v>5</v>
      </c>
      <c r="I1204" s="5">
        <v>0</v>
      </c>
      <c r="J1204" s="5" t="str">
        <f t="shared" si="31"/>
        <v>1301099</v>
      </c>
      <c r="K1204" s="5">
        <v>2368</v>
      </c>
      <c r="L1204" s="5">
        <v>1076</v>
      </c>
      <c r="M1204" s="5">
        <v>0</v>
      </c>
      <c r="N1204" s="5">
        <v>0</v>
      </c>
      <c r="O1204" s="2">
        <v>0</v>
      </c>
      <c r="P1204" s="2">
        <v>0</v>
      </c>
      <c r="Q1204" s="2">
        <v>7</v>
      </c>
      <c r="R1204" s="2" t="str">
        <f t="shared" si="32"/>
        <v>&lt;font&gt;剑刃狂舞，斩击敌人，总共造成攻击力的165.9%+7532&lt;font color='ff77b713'&gt;（下一级：165.9%+7763）&lt;/font&gt;点物理伤害&lt;/font&gt;</v>
      </c>
    </row>
    <row r="1205" spans="1:18" x14ac:dyDescent="0.15">
      <c r="A1205" s="5">
        <v>11202</v>
      </c>
      <c r="B1205" s="5">
        <v>13010</v>
      </c>
      <c r="C1205" s="5" t="s">
        <v>46</v>
      </c>
      <c r="D1205" s="5">
        <v>1</v>
      </c>
      <c r="E1205" s="5">
        <v>0</v>
      </c>
      <c r="F1205" s="5">
        <v>100</v>
      </c>
      <c r="G1205" s="5">
        <v>5000</v>
      </c>
      <c r="H1205" s="5">
        <v>5</v>
      </c>
      <c r="I1205" s="5">
        <v>0</v>
      </c>
      <c r="J1205" s="5" t="str">
        <f t="shared" si="31"/>
        <v>13010100</v>
      </c>
      <c r="K1205" s="5">
        <v>2372</v>
      </c>
      <c r="L1205" s="5">
        <v>1109</v>
      </c>
      <c r="M1205" s="5">
        <v>0</v>
      </c>
      <c r="N1205" s="5">
        <v>0</v>
      </c>
      <c r="O1205" s="2">
        <v>0</v>
      </c>
      <c r="P1205" s="2">
        <v>0</v>
      </c>
      <c r="Q1205" s="2">
        <v>7</v>
      </c>
      <c r="R1205" s="2" t="str">
        <f>"&lt;font&gt;剑刃狂舞，斩击敌人，总共造成攻击力的"&amp;ROUND(K1205/100,1)*Q1205&amp;"%+"&amp;L1205*Q1205&amp;"&lt;font color='ff77b713'&gt;（已满级）&lt;/font&gt;点物理伤害&lt;/font&gt;"</f>
        <v>&lt;font&gt;剑刃狂舞，斩击敌人，总共造成攻击力的165.9%+7763&lt;font color='ff77b713'&gt;（已满级）&lt;/font&gt;点物理伤害&lt;/font&gt;</v>
      </c>
    </row>
    <row r="1206" spans="1:18" x14ac:dyDescent="0.15">
      <c r="A1206" s="5">
        <v>11203</v>
      </c>
      <c r="B1206" s="5">
        <v>13020</v>
      </c>
      <c r="C1206" s="5" t="s">
        <v>47</v>
      </c>
      <c r="D1206" s="5">
        <v>1</v>
      </c>
      <c r="E1206" s="5">
        <v>0</v>
      </c>
      <c r="F1206" s="5">
        <v>1</v>
      </c>
      <c r="G1206" s="5">
        <v>3000</v>
      </c>
      <c r="H1206" s="5">
        <v>5</v>
      </c>
      <c r="I1206" s="5">
        <v>0</v>
      </c>
      <c r="J1206" s="5" t="str">
        <f t="shared" si="31"/>
        <v>130201</v>
      </c>
      <c r="K1206" s="5">
        <v>6050</v>
      </c>
      <c r="L1206" s="5">
        <v>4</v>
      </c>
      <c r="M1206" s="5">
        <v>0</v>
      </c>
      <c r="N1206" s="5">
        <v>0</v>
      </c>
      <c r="O1206" s="2">
        <v>0</v>
      </c>
      <c r="P1206" s="2">
        <v>0</v>
      </c>
      <c r="Q1206" s="2">
        <v>2</v>
      </c>
      <c r="R1206" s="2" t="str">
        <f>"&lt;font&gt;两次圆月斩，总共造成攻击力的"&amp;ROUND(K1206/100,1)*Q1206&amp;"%+"&amp;L1206*Q1206&amp;"&lt;font color='ff77b713'&gt;（下一级："&amp;ROUND(K1207/100,1)*Q1207&amp;"%+"&amp;L1207*Q1207&amp;"）&lt;/font&gt;点物理伤害，并减速敌人&lt;/font&gt;"</f>
        <v>&lt;font&gt;两次圆月斩，总共造成攻击力的121%+8&lt;font color='ff77b713'&gt;（下一级：121.2%+14）&lt;/font&gt;点物理伤害，并减速敌人&lt;/font&gt;</v>
      </c>
    </row>
    <row r="1207" spans="1:18" x14ac:dyDescent="0.15">
      <c r="A1207" s="5">
        <v>11204</v>
      </c>
      <c r="B1207" s="5">
        <v>13020</v>
      </c>
      <c r="C1207" s="5" t="s">
        <v>47</v>
      </c>
      <c r="D1207" s="5">
        <v>1</v>
      </c>
      <c r="E1207" s="5">
        <v>0</v>
      </c>
      <c r="F1207" s="5">
        <v>2</v>
      </c>
      <c r="G1207" s="5">
        <v>3000</v>
      </c>
      <c r="H1207" s="5">
        <v>5</v>
      </c>
      <c r="I1207" s="5">
        <v>0</v>
      </c>
      <c r="J1207" s="5" t="str">
        <f t="shared" si="31"/>
        <v>130202</v>
      </c>
      <c r="K1207" s="5">
        <v>6062</v>
      </c>
      <c r="L1207" s="5">
        <v>7</v>
      </c>
      <c r="M1207" s="5">
        <v>0</v>
      </c>
      <c r="N1207" s="5">
        <v>0</v>
      </c>
      <c r="O1207" s="2">
        <v>0</v>
      </c>
      <c r="P1207" s="2">
        <v>0</v>
      </c>
      <c r="Q1207" s="2">
        <v>2</v>
      </c>
      <c r="R1207" s="2" t="str">
        <f t="shared" ref="R1207:R1270" si="33">"&lt;font&gt;两次圆月斩，总共造成攻击力的"&amp;ROUND(K1207/100,1)*Q1207&amp;"%+"&amp;L1207*Q1207&amp;"&lt;font color='ff77b713'&gt;（下一级："&amp;ROUND(K1208/100,1)*Q1208&amp;"%+"&amp;L1208*Q1208&amp;"）&lt;/font&gt;点物理伤害，并减速敌人&lt;/font&gt;"</f>
        <v>&lt;font&gt;两次圆月斩，总共造成攻击力的121.2%+14&lt;font color='ff77b713'&gt;（下一级：121.6%+20）&lt;/font&gt;点物理伤害，并减速敌人&lt;/font&gt;</v>
      </c>
    </row>
    <row r="1208" spans="1:18" x14ac:dyDescent="0.15">
      <c r="A1208" s="5">
        <v>11205</v>
      </c>
      <c r="B1208" s="5">
        <v>13020</v>
      </c>
      <c r="C1208" s="5" t="s">
        <v>47</v>
      </c>
      <c r="D1208" s="5">
        <v>1</v>
      </c>
      <c r="E1208" s="5">
        <v>0</v>
      </c>
      <c r="F1208" s="5">
        <v>3</v>
      </c>
      <c r="G1208" s="5">
        <v>3000</v>
      </c>
      <c r="H1208" s="5">
        <v>5</v>
      </c>
      <c r="I1208" s="5">
        <v>0</v>
      </c>
      <c r="J1208" s="5" t="str">
        <f t="shared" si="31"/>
        <v>130203</v>
      </c>
      <c r="K1208" s="5">
        <v>6075</v>
      </c>
      <c r="L1208" s="5">
        <v>10</v>
      </c>
      <c r="M1208" s="5">
        <v>0</v>
      </c>
      <c r="N1208" s="5">
        <v>0</v>
      </c>
      <c r="O1208" s="2">
        <v>0</v>
      </c>
      <c r="P1208" s="2">
        <v>0</v>
      </c>
      <c r="Q1208" s="2">
        <v>2</v>
      </c>
      <c r="R1208" s="2" t="str">
        <f t="shared" si="33"/>
        <v>&lt;font&gt;两次圆月斩，总共造成攻击力的121.6%+20&lt;font color='ff77b713'&gt;（下一级：121.8%+26）&lt;/font&gt;点物理伤害，并减速敌人&lt;/font&gt;</v>
      </c>
    </row>
    <row r="1209" spans="1:18" x14ac:dyDescent="0.15">
      <c r="A1209" s="5">
        <v>11206</v>
      </c>
      <c r="B1209" s="5">
        <v>13020</v>
      </c>
      <c r="C1209" s="5" t="s">
        <v>47</v>
      </c>
      <c r="D1209" s="5">
        <v>1</v>
      </c>
      <c r="E1209" s="5">
        <v>0</v>
      </c>
      <c r="F1209" s="5">
        <v>4</v>
      </c>
      <c r="G1209" s="5">
        <v>3000</v>
      </c>
      <c r="H1209" s="5">
        <v>5</v>
      </c>
      <c r="I1209" s="5">
        <v>0</v>
      </c>
      <c r="J1209" s="5" t="str">
        <f t="shared" si="31"/>
        <v>130204</v>
      </c>
      <c r="K1209" s="5">
        <v>6088</v>
      </c>
      <c r="L1209" s="5">
        <v>13</v>
      </c>
      <c r="M1209" s="5">
        <v>0</v>
      </c>
      <c r="N1209" s="5">
        <v>0</v>
      </c>
      <c r="O1209" s="2">
        <v>0</v>
      </c>
      <c r="P1209" s="2">
        <v>0</v>
      </c>
      <c r="Q1209" s="2">
        <v>2</v>
      </c>
      <c r="R1209" s="2" t="str">
        <f t="shared" si="33"/>
        <v>&lt;font&gt;两次圆月斩，总共造成攻击力的121.8%+26&lt;font color='ff77b713'&gt;（下一级：122%+32）&lt;/font&gt;点物理伤害，并减速敌人&lt;/font&gt;</v>
      </c>
    </row>
    <row r="1210" spans="1:18" x14ac:dyDescent="0.15">
      <c r="A1210" s="5">
        <v>11207</v>
      </c>
      <c r="B1210" s="5">
        <v>13020</v>
      </c>
      <c r="C1210" s="5" t="s">
        <v>47</v>
      </c>
      <c r="D1210" s="5">
        <v>1</v>
      </c>
      <c r="E1210" s="5">
        <v>0</v>
      </c>
      <c r="F1210" s="5">
        <v>5</v>
      </c>
      <c r="G1210" s="5">
        <v>3000</v>
      </c>
      <c r="H1210" s="5">
        <v>5</v>
      </c>
      <c r="I1210" s="5">
        <v>0</v>
      </c>
      <c r="J1210" s="5" t="str">
        <f t="shared" si="31"/>
        <v>130205</v>
      </c>
      <c r="K1210" s="5">
        <v>6101</v>
      </c>
      <c r="L1210" s="5">
        <v>16</v>
      </c>
      <c r="M1210" s="5">
        <v>0</v>
      </c>
      <c r="N1210" s="5">
        <v>0</v>
      </c>
      <c r="O1210" s="2">
        <v>0</v>
      </c>
      <c r="P1210" s="2">
        <v>0</v>
      </c>
      <c r="Q1210" s="2">
        <v>2</v>
      </c>
      <c r="R1210" s="2" t="str">
        <f t="shared" si="33"/>
        <v>&lt;font&gt;两次圆月斩，总共造成攻击力的122%+32&lt;font color='ff77b713'&gt;（下一级：122.2%+38）&lt;/font&gt;点物理伤害，并减速敌人&lt;/font&gt;</v>
      </c>
    </row>
    <row r="1211" spans="1:18" x14ac:dyDescent="0.15">
      <c r="A1211" s="5">
        <v>11208</v>
      </c>
      <c r="B1211" s="5">
        <v>13020</v>
      </c>
      <c r="C1211" s="5" t="s">
        <v>47</v>
      </c>
      <c r="D1211" s="5">
        <v>1</v>
      </c>
      <c r="E1211" s="5">
        <v>0</v>
      </c>
      <c r="F1211" s="5">
        <v>6</v>
      </c>
      <c r="G1211" s="5">
        <v>3000</v>
      </c>
      <c r="H1211" s="5">
        <v>5</v>
      </c>
      <c r="I1211" s="5">
        <v>0</v>
      </c>
      <c r="J1211" s="5" t="str">
        <f t="shared" si="31"/>
        <v>130206</v>
      </c>
      <c r="K1211" s="5">
        <v>6114</v>
      </c>
      <c r="L1211" s="5">
        <v>19</v>
      </c>
      <c r="M1211" s="5">
        <v>0</v>
      </c>
      <c r="N1211" s="5">
        <v>0</v>
      </c>
      <c r="O1211" s="2">
        <v>0</v>
      </c>
      <c r="P1211" s="2">
        <v>0</v>
      </c>
      <c r="Q1211" s="2">
        <v>2</v>
      </c>
      <c r="R1211" s="2" t="str">
        <f t="shared" si="33"/>
        <v>&lt;font&gt;两次圆月斩，总共造成攻击力的122.2%+38&lt;font color='ff77b713'&gt;（下一级：122.6%+44）&lt;/font&gt;点物理伤害，并减速敌人&lt;/font&gt;</v>
      </c>
    </row>
    <row r="1212" spans="1:18" x14ac:dyDescent="0.15">
      <c r="A1212" s="5">
        <v>11209</v>
      </c>
      <c r="B1212" s="5">
        <v>13020</v>
      </c>
      <c r="C1212" s="5" t="s">
        <v>47</v>
      </c>
      <c r="D1212" s="5">
        <v>1</v>
      </c>
      <c r="E1212" s="5">
        <v>0</v>
      </c>
      <c r="F1212" s="5">
        <v>7</v>
      </c>
      <c r="G1212" s="5">
        <v>3000</v>
      </c>
      <c r="H1212" s="5">
        <v>5</v>
      </c>
      <c r="I1212" s="5">
        <v>0</v>
      </c>
      <c r="J1212" s="5" t="str">
        <f t="shared" si="31"/>
        <v>130207</v>
      </c>
      <c r="K1212" s="5">
        <v>6127</v>
      </c>
      <c r="L1212" s="5">
        <v>22</v>
      </c>
      <c r="M1212" s="5">
        <v>0</v>
      </c>
      <c r="N1212" s="5">
        <v>0</v>
      </c>
      <c r="O1212" s="2">
        <v>0</v>
      </c>
      <c r="P1212" s="2">
        <v>0</v>
      </c>
      <c r="Q1212" s="2">
        <v>2</v>
      </c>
      <c r="R1212" s="2" t="str">
        <f t="shared" si="33"/>
        <v>&lt;font&gt;两次圆月斩，总共造成攻击力的122.6%+44&lt;font color='ff77b713'&gt;（下一级：122.8%+52）&lt;/font&gt;点物理伤害，并减速敌人&lt;/font&gt;</v>
      </c>
    </row>
    <row r="1213" spans="1:18" x14ac:dyDescent="0.15">
      <c r="A1213" s="5">
        <v>11210</v>
      </c>
      <c r="B1213" s="5">
        <v>13020</v>
      </c>
      <c r="C1213" s="5" t="s">
        <v>47</v>
      </c>
      <c r="D1213" s="5">
        <v>1</v>
      </c>
      <c r="E1213" s="5">
        <v>0</v>
      </c>
      <c r="F1213" s="5">
        <v>8</v>
      </c>
      <c r="G1213" s="5">
        <v>3000</v>
      </c>
      <c r="H1213" s="5">
        <v>5</v>
      </c>
      <c r="I1213" s="5">
        <v>0</v>
      </c>
      <c r="J1213" s="5" t="str">
        <f t="shared" si="31"/>
        <v>130208</v>
      </c>
      <c r="K1213" s="5">
        <v>6140</v>
      </c>
      <c r="L1213" s="5">
        <v>26</v>
      </c>
      <c r="M1213" s="5">
        <v>0</v>
      </c>
      <c r="N1213" s="5">
        <v>0</v>
      </c>
      <c r="O1213" s="2">
        <v>0</v>
      </c>
      <c r="P1213" s="2">
        <v>0</v>
      </c>
      <c r="Q1213" s="2">
        <v>2</v>
      </c>
      <c r="R1213" s="2" t="str">
        <f t="shared" si="33"/>
        <v>&lt;font&gt;两次圆月斩，总共造成攻击力的122.8%+52&lt;font color='ff77b713'&gt;（下一级：123%+60）&lt;/font&gt;点物理伤害，并减速敌人&lt;/font&gt;</v>
      </c>
    </row>
    <row r="1214" spans="1:18" x14ac:dyDescent="0.15">
      <c r="A1214" s="5">
        <v>11211</v>
      </c>
      <c r="B1214" s="5">
        <v>13020</v>
      </c>
      <c r="C1214" s="5" t="s">
        <v>47</v>
      </c>
      <c r="D1214" s="5">
        <v>1</v>
      </c>
      <c r="E1214" s="5">
        <v>0</v>
      </c>
      <c r="F1214" s="5">
        <v>9</v>
      </c>
      <c r="G1214" s="5">
        <v>3000</v>
      </c>
      <c r="H1214" s="5">
        <v>5</v>
      </c>
      <c r="I1214" s="5">
        <v>0</v>
      </c>
      <c r="J1214" s="5" t="str">
        <f t="shared" si="31"/>
        <v>130209</v>
      </c>
      <c r="K1214" s="5">
        <v>6153</v>
      </c>
      <c r="L1214" s="5">
        <v>30</v>
      </c>
      <c r="M1214" s="5">
        <v>0</v>
      </c>
      <c r="N1214" s="5">
        <v>0</v>
      </c>
      <c r="O1214" s="2">
        <v>0</v>
      </c>
      <c r="P1214" s="2">
        <v>0</v>
      </c>
      <c r="Q1214" s="2">
        <v>2</v>
      </c>
      <c r="R1214" s="2" t="str">
        <f t="shared" si="33"/>
        <v>&lt;font&gt;两次圆月斩，总共造成攻击力的123%+60&lt;font color='ff77b713'&gt;（下一级：123.4%+68）&lt;/font&gt;点物理伤害，并减速敌人&lt;/font&gt;</v>
      </c>
    </row>
    <row r="1215" spans="1:18" x14ac:dyDescent="0.15">
      <c r="A1215" s="5">
        <v>11212</v>
      </c>
      <c r="B1215" s="5">
        <v>13020</v>
      </c>
      <c r="C1215" s="5" t="s">
        <v>47</v>
      </c>
      <c r="D1215" s="5">
        <v>1</v>
      </c>
      <c r="E1215" s="5">
        <v>0</v>
      </c>
      <c r="F1215" s="5">
        <v>10</v>
      </c>
      <c r="G1215" s="5">
        <v>3000</v>
      </c>
      <c r="H1215" s="5">
        <v>5</v>
      </c>
      <c r="I1215" s="5">
        <v>0</v>
      </c>
      <c r="J1215" s="5" t="str">
        <f t="shared" si="31"/>
        <v>1302010</v>
      </c>
      <c r="K1215" s="5">
        <v>6166</v>
      </c>
      <c r="L1215" s="5">
        <v>34</v>
      </c>
      <c r="M1215" s="5">
        <v>0</v>
      </c>
      <c r="N1215" s="5">
        <v>0</v>
      </c>
      <c r="O1215" s="2">
        <v>0</v>
      </c>
      <c r="P1215" s="2">
        <v>0</v>
      </c>
      <c r="Q1215" s="2">
        <v>2</v>
      </c>
      <c r="R1215" s="2" t="str">
        <f t="shared" si="33"/>
        <v>&lt;font&gt;两次圆月斩，总共造成攻击力的123.4%+68&lt;font color='ff77b713'&gt;（下一级：123.6%+76）&lt;/font&gt;点物理伤害，并减速敌人&lt;/font&gt;</v>
      </c>
    </row>
    <row r="1216" spans="1:18" x14ac:dyDescent="0.15">
      <c r="A1216" s="5">
        <v>11213</v>
      </c>
      <c r="B1216" s="5">
        <v>13020</v>
      </c>
      <c r="C1216" s="5" t="s">
        <v>47</v>
      </c>
      <c r="D1216" s="5">
        <v>1</v>
      </c>
      <c r="E1216" s="5">
        <v>0</v>
      </c>
      <c r="F1216" s="5">
        <v>11</v>
      </c>
      <c r="G1216" s="5">
        <v>3000</v>
      </c>
      <c r="H1216" s="5">
        <v>5</v>
      </c>
      <c r="I1216" s="5">
        <v>0</v>
      </c>
      <c r="J1216" s="5" t="str">
        <f t="shared" si="31"/>
        <v>1302011</v>
      </c>
      <c r="K1216" s="5">
        <v>6179</v>
      </c>
      <c r="L1216" s="5">
        <v>38</v>
      </c>
      <c r="M1216" s="5">
        <v>0</v>
      </c>
      <c r="N1216" s="5">
        <v>0</v>
      </c>
      <c r="O1216" s="2">
        <v>0</v>
      </c>
      <c r="P1216" s="2">
        <v>0</v>
      </c>
      <c r="Q1216" s="2">
        <v>2</v>
      </c>
      <c r="R1216" s="2" t="str">
        <f t="shared" si="33"/>
        <v>&lt;font&gt;两次圆月斩，总共造成攻击力的123.6%+76&lt;font color='ff77b713'&gt;（下一级：123.8%+84）&lt;/font&gt;点物理伤害，并减速敌人&lt;/font&gt;</v>
      </c>
    </row>
    <row r="1217" spans="1:18" x14ac:dyDescent="0.15">
      <c r="A1217" s="5">
        <v>11214</v>
      </c>
      <c r="B1217" s="5">
        <v>13020</v>
      </c>
      <c r="C1217" s="5" t="s">
        <v>47</v>
      </c>
      <c r="D1217" s="5">
        <v>1</v>
      </c>
      <c r="E1217" s="5">
        <v>0</v>
      </c>
      <c r="F1217" s="5">
        <v>12</v>
      </c>
      <c r="G1217" s="5">
        <v>3000</v>
      </c>
      <c r="H1217" s="5">
        <v>5</v>
      </c>
      <c r="I1217" s="5">
        <v>0</v>
      </c>
      <c r="J1217" s="5" t="str">
        <f t="shared" si="31"/>
        <v>1302012</v>
      </c>
      <c r="K1217" s="5">
        <v>6191</v>
      </c>
      <c r="L1217" s="5">
        <v>42</v>
      </c>
      <c r="M1217" s="5">
        <v>0</v>
      </c>
      <c r="N1217" s="5">
        <v>0</v>
      </c>
      <c r="O1217" s="2">
        <v>0</v>
      </c>
      <c r="P1217" s="2">
        <v>0</v>
      </c>
      <c r="Q1217" s="2">
        <v>2</v>
      </c>
      <c r="R1217" s="2" t="str">
        <f t="shared" si="33"/>
        <v>&lt;font&gt;两次圆月斩，总共造成攻击力的123.8%+84&lt;font color='ff77b713'&gt;（下一级：124.2%+94）&lt;/font&gt;点物理伤害，并减速敌人&lt;/font&gt;</v>
      </c>
    </row>
    <row r="1218" spans="1:18" x14ac:dyDescent="0.15">
      <c r="A1218" s="5">
        <v>11215</v>
      </c>
      <c r="B1218" s="5">
        <v>13020</v>
      </c>
      <c r="C1218" s="5" t="s">
        <v>47</v>
      </c>
      <c r="D1218" s="5">
        <v>1</v>
      </c>
      <c r="E1218" s="5">
        <v>0</v>
      </c>
      <c r="F1218" s="5">
        <v>13</v>
      </c>
      <c r="G1218" s="5">
        <v>3000</v>
      </c>
      <c r="H1218" s="5">
        <v>5</v>
      </c>
      <c r="I1218" s="5">
        <v>0</v>
      </c>
      <c r="J1218" s="5" t="str">
        <f t="shared" si="31"/>
        <v>1302013</v>
      </c>
      <c r="K1218" s="5">
        <v>6205</v>
      </c>
      <c r="L1218" s="5">
        <v>47</v>
      </c>
      <c r="M1218" s="5">
        <v>0</v>
      </c>
      <c r="N1218" s="5">
        <v>0</v>
      </c>
      <c r="O1218" s="2">
        <v>0</v>
      </c>
      <c r="P1218" s="2">
        <v>0</v>
      </c>
      <c r="Q1218" s="2">
        <v>2</v>
      </c>
      <c r="R1218" s="2" t="str">
        <f t="shared" si="33"/>
        <v>&lt;font&gt;两次圆月斩，总共造成攻击力的124.2%+94&lt;font color='ff77b713'&gt;（下一级：124.4%+102）&lt;/font&gt;点物理伤害，并减速敌人&lt;/font&gt;</v>
      </c>
    </row>
    <row r="1219" spans="1:18" x14ac:dyDescent="0.15">
      <c r="A1219" s="5">
        <v>11216</v>
      </c>
      <c r="B1219" s="5">
        <v>13020</v>
      </c>
      <c r="C1219" s="5" t="s">
        <v>47</v>
      </c>
      <c r="D1219" s="5">
        <v>1</v>
      </c>
      <c r="E1219" s="5">
        <v>0</v>
      </c>
      <c r="F1219" s="5">
        <v>14</v>
      </c>
      <c r="G1219" s="5">
        <v>3000</v>
      </c>
      <c r="H1219" s="5">
        <v>5</v>
      </c>
      <c r="I1219" s="5">
        <v>0</v>
      </c>
      <c r="J1219" s="5" t="str">
        <f t="shared" si="31"/>
        <v>1302014</v>
      </c>
      <c r="K1219" s="5">
        <v>6218</v>
      </c>
      <c r="L1219" s="5">
        <v>51</v>
      </c>
      <c r="M1219" s="5">
        <v>0</v>
      </c>
      <c r="N1219" s="5">
        <v>0</v>
      </c>
      <c r="O1219" s="2">
        <v>0</v>
      </c>
      <c r="P1219" s="2">
        <v>0</v>
      </c>
      <c r="Q1219" s="2">
        <v>2</v>
      </c>
      <c r="R1219" s="2" t="str">
        <f t="shared" si="33"/>
        <v>&lt;font&gt;两次圆月斩，总共造成攻击力的124.4%+102&lt;font color='ff77b713'&gt;（下一级：124.6%+112）&lt;/font&gt;点物理伤害，并减速敌人&lt;/font&gt;</v>
      </c>
    </row>
    <row r="1220" spans="1:18" x14ac:dyDescent="0.15">
      <c r="A1220" s="5">
        <v>11217</v>
      </c>
      <c r="B1220" s="5">
        <v>13020</v>
      </c>
      <c r="C1220" s="5" t="s">
        <v>47</v>
      </c>
      <c r="D1220" s="5">
        <v>1</v>
      </c>
      <c r="E1220" s="5">
        <v>0</v>
      </c>
      <c r="F1220" s="5">
        <v>15</v>
      </c>
      <c r="G1220" s="5">
        <v>3000</v>
      </c>
      <c r="H1220" s="5">
        <v>5</v>
      </c>
      <c r="I1220" s="5">
        <v>0</v>
      </c>
      <c r="J1220" s="5" t="str">
        <f t="shared" si="31"/>
        <v>1302015</v>
      </c>
      <c r="K1220" s="5">
        <v>6231</v>
      </c>
      <c r="L1220" s="5">
        <v>56</v>
      </c>
      <c r="M1220" s="5">
        <v>0</v>
      </c>
      <c r="N1220" s="5">
        <v>0</v>
      </c>
      <c r="O1220" s="2">
        <v>0</v>
      </c>
      <c r="P1220" s="2">
        <v>0</v>
      </c>
      <c r="Q1220" s="2">
        <v>2</v>
      </c>
      <c r="R1220" s="2" t="str">
        <f t="shared" si="33"/>
        <v>&lt;font&gt;两次圆月斩，总共造成攻击力的124.6%+112&lt;font color='ff77b713'&gt;（下一级：124.8%+124）&lt;/font&gt;点物理伤害，并减速敌人&lt;/font&gt;</v>
      </c>
    </row>
    <row r="1221" spans="1:18" x14ac:dyDescent="0.15">
      <c r="A1221" s="5">
        <v>11218</v>
      </c>
      <c r="B1221" s="5">
        <v>13020</v>
      </c>
      <c r="C1221" s="5" t="s">
        <v>47</v>
      </c>
      <c r="D1221" s="5">
        <v>1</v>
      </c>
      <c r="E1221" s="5">
        <v>0</v>
      </c>
      <c r="F1221" s="5">
        <v>16</v>
      </c>
      <c r="G1221" s="5">
        <v>3000</v>
      </c>
      <c r="H1221" s="5">
        <v>5</v>
      </c>
      <c r="I1221" s="5">
        <v>0</v>
      </c>
      <c r="J1221" s="5" t="str">
        <f t="shared" ref="J1221:J1284" si="34">B1221&amp;F1221</f>
        <v>1302016</v>
      </c>
      <c r="K1221" s="5">
        <v>6244</v>
      </c>
      <c r="L1221" s="5">
        <v>62</v>
      </c>
      <c r="M1221" s="5">
        <v>0</v>
      </c>
      <c r="N1221" s="5">
        <v>0</v>
      </c>
      <c r="O1221" s="2">
        <v>0</v>
      </c>
      <c r="P1221" s="2">
        <v>0</v>
      </c>
      <c r="Q1221" s="2">
        <v>2</v>
      </c>
      <c r="R1221" s="2" t="str">
        <f t="shared" si="33"/>
        <v>&lt;font&gt;两次圆月斩，总共造成攻击力的124.8%+124&lt;font color='ff77b713'&gt;（下一级：125.2%+134）&lt;/font&gt;点物理伤害，并减速敌人&lt;/font&gt;</v>
      </c>
    </row>
    <row r="1222" spans="1:18" x14ac:dyDescent="0.15">
      <c r="A1222" s="5">
        <v>11219</v>
      </c>
      <c r="B1222" s="5">
        <v>13020</v>
      </c>
      <c r="C1222" s="5" t="s">
        <v>47</v>
      </c>
      <c r="D1222" s="5">
        <v>1</v>
      </c>
      <c r="E1222" s="5">
        <v>0</v>
      </c>
      <c r="F1222" s="5">
        <v>17</v>
      </c>
      <c r="G1222" s="5">
        <v>3000</v>
      </c>
      <c r="H1222" s="5">
        <v>5</v>
      </c>
      <c r="I1222" s="5">
        <v>0</v>
      </c>
      <c r="J1222" s="5" t="str">
        <f t="shared" si="34"/>
        <v>1302017</v>
      </c>
      <c r="K1222" s="5">
        <v>6256</v>
      </c>
      <c r="L1222" s="5">
        <v>67</v>
      </c>
      <c r="M1222" s="5">
        <v>0</v>
      </c>
      <c r="N1222" s="5">
        <v>0</v>
      </c>
      <c r="O1222" s="2">
        <v>0</v>
      </c>
      <c r="P1222" s="2">
        <v>0</v>
      </c>
      <c r="Q1222" s="2">
        <v>2</v>
      </c>
      <c r="R1222" s="2" t="str">
        <f t="shared" si="33"/>
        <v>&lt;font&gt;两次圆月斩，总共造成攻击力的125.2%+134&lt;font color='ff77b713'&gt;（下一级：125.4%+146）&lt;/font&gt;点物理伤害，并减速敌人&lt;/font&gt;</v>
      </c>
    </row>
    <row r="1223" spans="1:18" x14ac:dyDescent="0.15">
      <c r="A1223" s="5">
        <v>11220</v>
      </c>
      <c r="B1223" s="5">
        <v>13020</v>
      </c>
      <c r="C1223" s="5" t="s">
        <v>47</v>
      </c>
      <c r="D1223" s="5">
        <v>1</v>
      </c>
      <c r="E1223" s="5">
        <v>0</v>
      </c>
      <c r="F1223" s="5">
        <v>18</v>
      </c>
      <c r="G1223" s="5">
        <v>3000</v>
      </c>
      <c r="H1223" s="5">
        <v>5</v>
      </c>
      <c r="I1223" s="5">
        <v>0</v>
      </c>
      <c r="J1223" s="5" t="str">
        <f t="shared" si="34"/>
        <v>1302018</v>
      </c>
      <c r="K1223" s="5">
        <v>6270</v>
      </c>
      <c r="L1223" s="5">
        <v>73</v>
      </c>
      <c r="M1223" s="5">
        <v>0</v>
      </c>
      <c r="N1223" s="5">
        <v>0</v>
      </c>
      <c r="O1223" s="2">
        <v>0</v>
      </c>
      <c r="P1223" s="2">
        <v>0</v>
      </c>
      <c r="Q1223" s="2">
        <v>2</v>
      </c>
      <c r="R1223" s="2" t="str">
        <f t="shared" si="33"/>
        <v>&lt;font&gt;两次圆月斩，总共造成攻击力的125.4%+146&lt;font color='ff77b713'&gt;（下一级：125.6%+158）&lt;/font&gt;点物理伤害，并减速敌人&lt;/font&gt;</v>
      </c>
    </row>
    <row r="1224" spans="1:18" x14ac:dyDescent="0.15">
      <c r="A1224" s="5">
        <v>11221</v>
      </c>
      <c r="B1224" s="5">
        <v>13020</v>
      </c>
      <c r="C1224" s="5" t="s">
        <v>47</v>
      </c>
      <c r="D1224" s="5">
        <v>1</v>
      </c>
      <c r="E1224" s="5">
        <v>0</v>
      </c>
      <c r="F1224" s="5">
        <v>19</v>
      </c>
      <c r="G1224" s="5">
        <v>3000</v>
      </c>
      <c r="H1224" s="5">
        <v>5</v>
      </c>
      <c r="I1224" s="5">
        <v>0</v>
      </c>
      <c r="J1224" s="5" t="str">
        <f t="shared" si="34"/>
        <v>1302019</v>
      </c>
      <c r="K1224" s="5">
        <v>6283</v>
      </c>
      <c r="L1224" s="5">
        <v>79</v>
      </c>
      <c r="M1224" s="5">
        <v>0</v>
      </c>
      <c r="N1224" s="5">
        <v>0</v>
      </c>
      <c r="O1224" s="2">
        <v>0</v>
      </c>
      <c r="P1224" s="2">
        <v>0</v>
      </c>
      <c r="Q1224" s="2">
        <v>2</v>
      </c>
      <c r="R1224" s="2" t="str">
        <f t="shared" si="33"/>
        <v>&lt;font&gt;两次圆月斩，总共造成攻击力的125.6%+158&lt;font color='ff77b713'&gt;（下一级：126%+170）&lt;/font&gt;点物理伤害，并减速敌人&lt;/font&gt;</v>
      </c>
    </row>
    <row r="1225" spans="1:18" x14ac:dyDescent="0.15">
      <c r="A1225" s="5">
        <v>11222</v>
      </c>
      <c r="B1225" s="5">
        <v>13020</v>
      </c>
      <c r="C1225" s="5" t="s">
        <v>47</v>
      </c>
      <c r="D1225" s="5">
        <v>1</v>
      </c>
      <c r="E1225" s="5">
        <v>0</v>
      </c>
      <c r="F1225" s="5">
        <v>20</v>
      </c>
      <c r="G1225" s="5">
        <v>3000</v>
      </c>
      <c r="H1225" s="5">
        <v>5</v>
      </c>
      <c r="I1225" s="5">
        <v>0</v>
      </c>
      <c r="J1225" s="5" t="str">
        <f t="shared" si="34"/>
        <v>1302020</v>
      </c>
      <c r="K1225" s="5">
        <v>6296</v>
      </c>
      <c r="L1225" s="5">
        <v>85</v>
      </c>
      <c r="M1225" s="5">
        <v>0</v>
      </c>
      <c r="N1225" s="5">
        <v>0</v>
      </c>
      <c r="O1225" s="2">
        <v>0</v>
      </c>
      <c r="P1225" s="2">
        <v>0</v>
      </c>
      <c r="Q1225" s="2">
        <v>2</v>
      </c>
      <c r="R1225" s="2" t="str">
        <f t="shared" si="33"/>
        <v>&lt;font&gt;两次圆月斩，总共造成攻击力的126%+170&lt;font color='ff77b713'&gt;（下一级：126.2%+184）&lt;/font&gt;点物理伤害，并减速敌人&lt;/font&gt;</v>
      </c>
    </row>
    <row r="1226" spans="1:18" x14ac:dyDescent="0.15">
      <c r="A1226" s="5">
        <v>11223</v>
      </c>
      <c r="B1226" s="5">
        <v>13020</v>
      </c>
      <c r="C1226" s="5" t="s">
        <v>47</v>
      </c>
      <c r="D1226" s="5">
        <v>1</v>
      </c>
      <c r="E1226" s="5">
        <v>0</v>
      </c>
      <c r="F1226" s="5">
        <v>21</v>
      </c>
      <c r="G1226" s="5">
        <v>3000</v>
      </c>
      <c r="H1226" s="5">
        <v>5</v>
      </c>
      <c r="I1226" s="5">
        <v>0</v>
      </c>
      <c r="J1226" s="5" t="str">
        <f t="shared" si="34"/>
        <v>1302021</v>
      </c>
      <c r="K1226" s="5">
        <v>6309</v>
      </c>
      <c r="L1226" s="5">
        <v>92</v>
      </c>
      <c r="M1226" s="5">
        <v>0</v>
      </c>
      <c r="N1226" s="5">
        <v>0</v>
      </c>
      <c r="O1226" s="2">
        <v>0</v>
      </c>
      <c r="P1226" s="2">
        <v>0</v>
      </c>
      <c r="Q1226" s="2">
        <v>2</v>
      </c>
      <c r="R1226" s="2" t="str">
        <f t="shared" si="33"/>
        <v>&lt;font&gt;两次圆月斩，总共造成攻击力的126.2%+184&lt;font color='ff77b713'&gt;（下一级：126.4%+198）&lt;/font&gt;点物理伤害，并减速敌人&lt;/font&gt;</v>
      </c>
    </row>
    <row r="1227" spans="1:18" x14ac:dyDescent="0.15">
      <c r="A1227" s="5">
        <v>11224</v>
      </c>
      <c r="B1227" s="5">
        <v>13020</v>
      </c>
      <c r="C1227" s="5" t="s">
        <v>47</v>
      </c>
      <c r="D1227" s="5">
        <v>1</v>
      </c>
      <c r="E1227" s="5">
        <v>0</v>
      </c>
      <c r="F1227" s="5">
        <v>22</v>
      </c>
      <c r="G1227" s="5">
        <v>3000</v>
      </c>
      <c r="H1227" s="5">
        <v>5</v>
      </c>
      <c r="I1227" s="5">
        <v>0</v>
      </c>
      <c r="J1227" s="5" t="str">
        <f t="shared" si="34"/>
        <v>1302022</v>
      </c>
      <c r="K1227" s="5">
        <v>6322</v>
      </c>
      <c r="L1227" s="5">
        <v>99</v>
      </c>
      <c r="M1227" s="5">
        <v>0</v>
      </c>
      <c r="N1227" s="5">
        <v>0</v>
      </c>
      <c r="O1227" s="2">
        <v>0</v>
      </c>
      <c r="P1227" s="2">
        <v>0</v>
      </c>
      <c r="Q1227" s="2">
        <v>2</v>
      </c>
      <c r="R1227" s="2" t="str">
        <f t="shared" si="33"/>
        <v>&lt;font&gt;两次圆月斩，总共造成攻击力的126.4%+198&lt;font color='ff77b713'&gt;（下一级：126.6%+212）&lt;/font&gt;点物理伤害，并减速敌人&lt;/font&gt;</v>
      </c>
    </row>
    <row r="1228" spans="1:18" x14ac:dyDescent="0.15">
      <c r="A1228" s="5">
        <v>11225</v>
      </c>
      <c r="B1228" s="5">
        <v>13020</v>
      </c>
      <c r="C1228" s="5" t="s">
        <v>47</v>
      </c>
      <c r="D1228" s="5">
        <v>1</v>
      </c>
      <c r="E1228" s="5">
        <v>0</v>
      </c>
      <c r="F1228" s="5">
        <v>23</v>
      </c>
      <c r="G1228" s="5">
        <v>3000</v>
      </c>
      <c r="H1228" s="5">
        <v>5</v>
      </c>
      <c r="I1228" s="5">
        <v>0</v>
      </c>
      <c r="J1228" s="5" t="str">
        <f t="shared" si="34"/>
        <v>1302023</v>
      </c>
      <c r="K1228" s="5">
        <v>6334</v>
      </c>
      <c r="L1228" s="5">
        <v>106</v>
      </c>
      <c r="M1228" s="5">
        <v>0</v>
      </c>
      <c r="N1228" s="5">
        <v>0</v>
      </c>
      <c r="O1228" s="2">
        <v>0</v>
      </c>
      <c r="P1228" s="2">
        <v>0</v>
      </c>
      <c r="Q1228" s="2">
        <v>2</v>
      </c>
      <c r="R1228" s="2" t="str">
        <f t="shared" si="33"/>
        <v>&lt;font&gt;两次圆月斩，总共造成攻击力的126.6%+212&lt;font color='ff77b713'&gt;（下一级：127%+226）&lt;/font&gt;点物理伤害，并减速敌人&lt;/font&gt;</v>
      </c>
    </row>
    <row r="1229" spans="1:18" x14ac:dyDescent="0.15">
      <c r="A1229" s="5">
        <v>11226</v>
      </c>
      <c r="B1229" s="5">
        <v>13020</v>
      </c>
      <c r="C1229" s="5" t="s">
        <v>47</v>
      </c>
      <c r="D1229" s="5">
        <v>1</v>
      </c>
      <c r="E1229" s="5">
        <v>0</v>
      </c>
      <c r="F1229" s="5">
        <v>24</v>
      </c>
      <c r="G1229" s="5">
        <v>3000</v>
      </c>
      <c r="H1229" s="5">
        <v>5</v>
      </c>
      <c r="I1229" s="5">
        <v>0</v>
      </c>
      <c r="J1229" s="5" t="str">
        <f t="shared" si="34"/>
        <v>1302024</v>
      </c>
      <c r="K1229" s="5">
        <v>6348</v>
      </c>
      <c r="L1229" s="5">
        <v>113</v>
      </c>
      <c r="M1229" s="5">
        <v>0</v>
      </c>
      <c r="N1229" s="5">
        <v>0</v>
      </c>
      <c r="O1229" s="2">
        <v>0</v>
      </c>
      <c r="P1229" s="2">
        <v>0</v>
      </c>
      <c r="Q1229" s="2">
        <v>2</v>
      </c>
      <c r="R1229" s="2" t="str">
        <f t="shared" si="33"/>
        <v>&lt;font&gt;两次圆月斩，总共造成攻击力的127%+226&lt;font color='ff77b713'&gt;（下一级：127.2%+242）&lt;/font&gt;点物理伤害，并减速敌人&lt;/font&gt;</v>
      </c>
    </row>
    <row r="1230" spans="1:18" x14ac:dyDescent="0.15">
      <c r="A1230" s="5">
        <v>11227</v>
      </c>
      <c r="B1230" s="5">
        <v>13020</v>
      </c>
      <c r="C1230" s="5" t="s">
        <v>47</v>
      </c>
      <c r="D1230" s="5">
        <v>1</v>
      </c>
      <c r="E1230" s="5">
        <v>0</v>
      </c>
      <c r="F1230" s="5">
        <v>25</v>
      </c>
      <c r="G1230" s="5">
        <v>3000</v>
      </c>
      <c r="H1230" s="5">
        <v>5</v>
      </c>
      <c r="I1230" s="5">
        <v>0</v>
      </c>
      <c r="J1230" s="5" t="str">
        <f t="shared" si="34"/>
        <v>1302025</v>
      </c>
      <c r="K1230" s="5">
        <v>6361</v>
      </c>
      <c r="L1230" s="5">
        <v>121</v>
      </c>
      <c r="M1230" s="5">
        <v>0</v>
      </c>
      <c r="N1230" s="5">
        <v>0</v>
      </c>
      <c r="O1230" s="2">
        <v>0</v>
      </c>
      <c r="P1230" s="2">
        <v>0</v>
      </c>
      <c r="Q1230" s="2">
        <v>2</v>
      </c>
      <c r="R1230" s="2" t="str">
        <f t="shared" si="33"/>
        <v>&lt;font&gt;两次圆月斩，总共造成攻击力的127.2%+242&lt;font color='ff77b713'&gt;（下一级：127.4%+260）&lt;/font&gt;点物理伤害，并减速敌人&lt;/font&gt;</v>
      </c>
    </row>
    <row r="1231" spans="1:18" x14ac:dyDescent="0.15">
      <c r="A1231" s="5">
        <v>11228</v>
      </c>
      <c r="B1231" s="5">
        <v>13020</v>
      </c>
      <c r="C1231" s="5" t="s">
        <v>47</v>
      </c>
      <c r="D1231" s="5">
        <v>1</v>
      </c>
      <c r="E1231" s="5">
        <v>0</v>
      </c>
      <c r="F1231" s="5">
        <v>26</v>
      </c>
      <c r="G1231" s="5">
        <v>3000</v>
      </c>
      <c r="H1231" s="5">
        <v>5</v>
      </c>
      <c r="I1231" s="5">
        <v>0</v>
      </c>
      <c r="J1231" s="5" t="str">
        <f t="shared" si="34"/>
        <v>1302026</v>
      </c>
      <c r="K1231" s="5">
        <v>6374</v>
      </c>
      <c r="L1231" s="5">
        <v>130</v>
      </c>
      <c r="M1231" s="5">
        <v>0</v>
      </c>
      <c r="N1231" s="5">
        <v>0</v>
      </c>
      <c r="O1231" s="2">
        <v>0</v>
      </c>
      <c r="P1231" s="2">
        <v>0</v>
      </c>
      <c r="Q1231" s="2">
        <v>2</v>
      </c>
      <c r="R1231" s="2" t="str">
        <f t="shared" si="33"/>
        <v>&lt;font&gt;两次圆月斩，总共造成攻击力的127.4%+260&lt;font color='ff77b713'&gt;（下一级：127.8%+276）&lt;/font&gt;点物理伤害，并减速敌人&lt;/font&gt;</v>
      </c>
    </row>
    <row r="1232" spans="1:18" x14ac:dyDescent="0.15">
      <c r="A1232" s="5">
        <v>11229</v>
      </c>
      <c r="B1232" s="5">
        <v>13020</v>
      </c>
      <c r="C1232" s="5" t="s">
        <v>47</v>
      </c>
      <c r="D1232" s="5">
        <v>1</v>
      </c>
      <c r="E1232" s="5">
        <v>0</v>
      </c>
      <c r="F1232" s="5">
        <v>27</v>
      </c>
      <c r="G1232" s="5">
        <v>3000</v>
      </c>
      <c r="H1232" s="5">
        <v>5</v>
      </c>
      <c r="I1232" s="5">
        <v>0</v>
      </c>
      <c r="J1232" s="5" t="str">
        <f t="shared" si="34"/>
        <v>1302027</v>
      </c>
      <c r="K1232" s="5">
        <v>6387</v>
      </c>
      <c r="L1232" s="5">
        <v>138</v>
      </c>
      <c r="M1232" s="5">
        <v>0</v>
      </c>
      <c r="N1232" s="5">
        <v>0</v>
      </c>
      <c r="O1232" s="2">
        <v>0</v>
      </c>
      <c r="P1232" s="2">
        <v>0</v>
      </c>
      <c r="Q1232" s="2">
        <v>2</v>
      </c>
      <c r="R1232" s="2" t="str">
        <f t="shared" si="33"/>
        <v>&lt;font&gt;两次圆月斩，总共造成攻击力的127.8%+276&lt;font color='ff77b713'&gt;（下一级：128%+294）&lt;/font&gt;点物理伤害，并减速敌人&lt;/font&gt;</v>
      </c>
    </row>
    <row r="1233" spans="1:18" x14ac:dyDescent="0.15">
      <c r="A1233" s="5">
        <v>11230</v>
      </c>
      <c r="B1233" s="5">
        <v>13020</v>
      </c>
      <c r="C1233" s="5" t="s">
        <v>47</v>
      </c>
      <c r="D1233" s="5">
        <v>1</v>
      </c>
      <c r="E1233" s="5">
        <v>0</v>
      </c>
      <c r="F1233" s="5">
        <v>28</v>
      </c>
      <c r="G1233" s="5">
        <v>3000</v>
      </c>
      <c r="H1233" s="5">
        <v>5</v>
      </c>
      <c r="I1233" s="5">
        <v>0</v>
      </c>
      <c r="J1233" s="5" t="str">
        <f t="shared" si="34"/>
        <v>1302028</v>
      </c>
      <c r="K1233" s="5">
        <v>6399</v>
      </c>
      <c r="L1233" s="5">
        <v>147</v>
      </c>
      <c r="M1233" s="5">
        <v>0</v>
      </c>
      <c r="N1233" s="5">
        <v>0</v>
      </c>
      <c r="O1233" s="2">
        <v>0</v>
      </c>
      <c r="P1233" s="2">
        <v>0</v>
      </c>
      <c r="Q1233" s="2">
        <v>2</v>
      </c>
      <c r="R1233" s="2" t="str">
        <f t="shared" si="33"/>
        <v>&lt;font&gt;两次圆月斩，总共造成攻击力的128%+294&lt;font color='ff77b713'&gt;（下一级：128.2%+314）&lt;/font&gt;点物理伤害，并减速敌人&lt;/font&gt;</v>
      </c>
    </row>
    <row r="1234" spans="1:18" x14ac:dyDescent="0.15">
      <c r="A1234" s="5">
        <v>11231</v>
      </c>
      <c r="B1234" s="5">
        <v>13020</v>
      </c>
      <c r="C1234" s="5" t="s">
        <v>47</v>
      </c>
      <c r="D1234" s="5">
        <v>1</v>
      </c>
      <c r="E1234" s="5">
        <v>0</v>
      </c>
      <c r="F1234" s="5">
        <v>29</v>
      </c>
      <c r="G1234" s="5">
        <v>3000</v>
      </c>
      <c r="H1234" s="5">
        <v>5</v>
      </c>
      <c r="I1234" s="5">
        <v>0</v>
      </c>
      <c r="J1234" s="5" t="str">
        <f t="shared" si="34"/>
        <v>1302029</v>
      </c>
      <c r="K1234" s="5">
        <v>6413</v>
      </c>
      <c r="L1234" s="5">
        <v>157</v>
      </c>
      <c r="M1234" s="5">
        <v>0</v>
      </c>
      <c r="N1234" s="5">
        <v>0</v>
      </c>
      <c r="O1234" s="2">
        <v>0</v>
      </c>
      <c r="P1234" s="2">
        <v>0</v>
      </c>
      <c r="Q1234" s="2">
        <v>2</v>
      </c>
      <c r="R1234" s="2" t="str">
        <f t="shared" si="33"/>
        <v>&lt;font&gt;两次圆月斩，总共造成攻击力的128.2%+314&lt;font color='ff77b713'&gt;（下一级：128.6%+332）&lt;/font&gt;点物理伤害，并减速敌人&lt;/font&gt;</v>
      </c>
    </row>
    <row r="1235" spans="1:18" x14ac:dyDescent="0.15">
      <c r="A1235" s="5">
        <v>11232</v>
      </c>
      <c r="B1235" s="5">
        <v>13020</v>
      </c>
      <c r="C1235" s="5" t="s">
        <v>47</v>
      </c>
      <c r="D1235" s="5">
        <v>1</v>
      </c>
      <c r="E1235" s="5">
        <v>0</v>
      </c>
      <c r="F1235" s="5">
        <v>30</v>
      </c>
      <c r="G1235" s="5">
        <v>3000</v>
      </c>
      <c r="H1235" s="5">
        <v>5</v>
      </c>
      <c r="I1235" s="5">
        <v>0</v>
      </c>
      <c r="J1235" s="5" t="str">
        <f t="shared" si="34"/>
        <v>1302030</v>
      </c>
      <c r="K1235" s="5">
        <v>6426</v>
      </c>
      <c r="L1235" s="5">
        <v>166</v>
      </c>
      <c r="M1235" s="5">
        <v>0</v>
      </c>
      <c r="N1235" s="5">
        <v>0</v>
      </c>
      <c r="O1235" s="2">
        <v>0</v>
      </c>
      <c r="P1235" s="2">
        <v>0</v>
      </c>
      <c r="Q1235" s="2">
        <v>2</v>
      </c>
      <c r="R1235" s="2" t="str">
        <f t="shared" si="33"/>
        <v>&lt;font&gt;两次圆月斩，总共造成攻击力的128.6%+332&lt;font color='ff77b713'&gt;（下一级：128.8%+352）&lt;/font&gt;点物理伤害，并减速敌人&lt;/font&gt;</v>
      </c>
    </row>
    <row r="1236" spans="1:18" x14ac:dyDescent="0.15">
      <c r="A1236" s="5">
        <v>11233</v>
      </c>
      <c r="B1236" s="5">
        <v>13020</v>
      </c>
      <c r="C1236" s="5" t="s">
        <v>47</v>
      </c>
      <c r="D1236" s="5">
        <v>1</v>
      </c>
      <c r="E1236" s="5">
        <v>0</v>
      </c>
      <c r="F1236" s="5">
        <v>31</v>
      </c>
      <c r="G1236" s="5">
        <v>3000</v>
      </c>
      <c r="H1236" s="5">
        <v>5</v>
      </c>
      <c r="I1236" s="5">
        <v>0</v>
      </c>
      <c r="J1236" s="5" t="str">
        <f t="shared" si="34"/>
        <v>1302031</v>
      </c>
      <c r="K1236" s="5">
        <v>6439</v>
      </c>
      <c r="L1236" s="5">
        <v>176</v>
      </c>
      <c r="M1236" s="5">
        <v>0</v>
      </c>
      <c r="N1236" s="5">
        <v>0</v>
      </c>
      <c r="O1236" s="2">
        <v>0</v>
      </c>
      <c r="P1236" s="2">
        <v>0</v>
      </c>
      <c r="Q1236" s="2">
        <v>2</v>
      </c>
      <c r="R1236" s="2" t="str">
        <f t="shared" si="33"/>
        <v>&lt;font&gt;两次圆月斩，总共造成攻击力的128.8%+352&lt;font color='ff77b713'&gt;（下一级：129%+374）&lt;/font&gt;点物理伤害，并减速敌人&lt;/font&gt;</v>
      </c>
    </row>
    <row r="1237" spans="1:18" x14ac:dyDescent="0.15">
      <c r="A1237" s="5">
        <v>11234</v>
      </c>
      <c r="B1237" s="5">
        <v>13020</v>
      </c>
      <c r="C1237" s="5" t="s">
        <v>47</v>
      </c>
      <c r="D1237" s="5">
        <v>1</v>
      </c>
      <c r="E1237" s="5">
        <v>0</v>
      </c>
      <c r="F1237" s="5">
        <v>32</v>
      </c>
      <c r="G1237" s="5">
        <v>3000</v>
      </c>
      <c r="H1237" s="5">
        <v>5</v>
      </c>
      <c r="I1237" s="5">
        <v>0</v>
      </c>
      <c r="J1237" s="5" t="str">
        <f t="shared" si="34"/>
        <v>1302032</v>
      </c>
      <c r="K1237" s="5">
        <v>6452</v>
      </c>
      <c r="L1237" s="5">
        <v>187</v>
      </c>
      <c r="M1237" s="5">
        <v>0</v>
      </c>
      <c r="N1237" s="5">
        <v>0</v>
      </c>
      <c r="O1237" s="2">
        <v>0</v>
      </c>
      <c r="P1237" s="2">
        <v>0</v>
      </c>
      <c r="Q1237" s="2">
        <v>2</v>
      </c>
      <c r="R1237" s="2" t="str">
        <f t="shared" si="33"/>
        <v>&lt;font&gt;两次圆月斩，总共造成攻击力的129%+374&lt;font color='ff77b713'&gt;（下一级：129.2%+396）&lt;/font&gt;点物理伤害，并减速敌人&lt;/font&gt;</v>
      </c>
    </row>
    <row r="1238" spans="1:18" x14ac:dyDescent="0.15">
      <c r="A1238" s="5">
        <v>11235</v>
      </c>
      <c r="B1238" s="5">
        <v>13020</v>
      </c>
      <c r="C1238" s="5" t="s">
        <v>47</v>
      </c>
      <c r="D1238" s="5">
        <v>1</v>
      </c>
      <c r="E1238" s="5">
        <v>0</v>
      </c>
      <c r="F1238" s="5">
        <v>33</v>
      </c>
      <c r="G1238" s="5">
        <v>3000</v>
      </c>
      <c r="H1238" s="5">
        <v>5</v>
      </c>
      <c r="I1238" s="5">
        <v>0</v>
      </c>
      <c r="J1238" s="5" t="str">
        <f t="shared" si="34"/>
        <v>1302033</v>
      </c>
      <c r="K1238" s="5">
        <v>6464</v>
      </c>
      <c r="L1238" s="5">
        <v>198</v>
      </c>
      <c r="M1238" s="5">
        <v>0</v>
      </c>
      <c r="N1238" s="5">
        <v>0</v>
      </c>
      <c r="O1238" s="2">
        <v>0</v>
      </c>
      <c r="P1238" s="2">
        <v>0</v>
      </c>
      <c r="Q1238" s="2">
        <v>2</v>
      </c>
      <c r="R1238" s="2" t="str">
        <f t="shared" si="33"/>
        <v>&lt;font&gt;两次圆月斩，总共造成攻击力的129.2%+396&lt;font color='ff77b713'&gt;（下一级：129.6%+420）&lt;/font&gt;点物理伤害，并减速敌人&lt;/font&gt;</v>
      </c>
    </row>
    <row r="1239" spans="1:18" x14ac:dyDescent="0.15">
      <c r="A1239" s="5">
        <v>11236</v>
      </c>
      <c r="B1239" s="5">
        <v>13020</v>
      </c>
      <c r="C1239" s="5" t="s">
        <v>47</v>
      </c>
      <c r="D1239" s="5">
        <v>1</v>
      </c>
      <c r="E1239" s="5">
        <v>0</v>
      </c>
      <c r="F1239" s="5">
        <v>34</v>
      </c>
      <c r="G1239" s="5">
        <v>3000</v>
      </c>
      <c r="H1239" s="5">
        <v>5</v>
      </c>
      <c r="I1239" s="5">
        <v>0</v>
      </c>
      <c r="J1239" s="5" t="str">
        <f t="shared" si="34"/>
        <v>1302034</v>
      </c>
      <c r="K1239" s="5">
        <v>6477</v>
      </c>
      <c r="L1239" s="5">
        <v>210</v>
      </c>
      <c r="M1239" s="5">
        <v>0</v>
      </c>
      <c r="N1239" s="5">
        <v>0</v>
      </c>
      <c r="O1239" s="2">
        <v>0</v>
      </c>
      <c r="P1239" s="2">
        <v>0</v>
      </c>
      <c r="Q1239" s="2">
        <v>2</v>
      </c>
      <c r="R1239" s="2" t="str">
        <f t="shared" si="33"/>
        <v>&lt;font&gt;两次圆月斩，总共造成攻击力的129.6%+420&lt;font color='ff77b713'&gt;（下一级：129.8%+442）&lt;/font&gt;点物理伤害，并减速敌人&lt;/font&gt;</v>
      </c>
    </row>
    <row r="1240" spans="1:18" x14ac:dyDescent="0.15">
      <c r="A1240" s="5">
        <v>11237</v>
      </c>
      <c r="B1240" s="5">
        <v>13020</v>
      </c>
      <c r="C1240" s="5" t="s">
        <v>47</v>
      </c>
      <c r="D1240" s="5">
        <v>1</v>
      </c>
      <c r="E1240" s="5">
        <v>0</v>
      </c>
      <c r="F1240" s="5">
        <v>35</v>
      </c>
      <c r="G1240" s="5">
        <v>3000</v>
      </c>
      <c r="H1240" s="5">
        <v>5</v>
      </c>
      <c r="I1240" s="5">
        <v>0</v>
      </c>
      <c r="J1240" s="5" t="str">
        <f t="shared" si="34"/>
        <v>1302035</v>
      </c>
      <c r="K1240" s="5">
        <v>6491</v>
      </c>
      <c r="L1240" s="5">
        <v>221</v>
      </c>
      <c r="M1240" s="5">
        <v>0</v>
      </c>
      <c r="N1240" s="5">
        <v>0</v>
      </c>
      <c r="O1240" s="2">
        <v>0</v>
      </c>
      <c r="P1240" s="2">
        <v>0</v>
      </c>
      <c r="Q1240" s="2">
        <v>2</v>
      </c>
      <c r="R1240" s="2" t="str">
        <f t="shared" si="33"/>
        <v>&lt;font&gt;两次圆月斩，总共造成攻击力的129.8%+442&lt;font color='ff77b713'&gt;（下一级：130%+468）&lt;/font&gt;点物理伤害，并减速敌人&lt;/font&gt;</v>
      </c>
    </row>
    <row r="1241" spans="1:18" x14ac:dyDescent="0.15">
      <c r="A1241" s="5">
        <v>11238</v>
      </c>
      <c r="B1241" s="5">
        <v>13020</v>
      </c>
      <c r="C1241" s="5" t="s">
        <v>47</v>
      </c>
      <c r="D1241" s="5">
        <v>1</v>
      </c>
      <c r="E1241" s="5">
        <v>0</v>
      </c>
      <c r="F1241" s="5">
        <v>36</v>
      </c>
      <c r="G1241" s="5">
        <v>3000</v>
      </c>
      <c r="H1241" s="5">
        <v>5</v>
      </c>
      <c r="I1241" s="5">
        <v>0</v>
      </c>
      <c r="J1241" s="5" t="str">
        <f t="shared" si="34"/>
        <v>1302036</v>
      </c>
      <c r="K1241" s="5">
        <v>6504</v>
      </c>
      <c r="L1241" s="5">
        <v>234</v>
      </c>
      <c r="M1241" s="5">
        <v>0</v>
      </c>
      <c r="N1241" s="5">
        <v>0</v>
      </c>
      <c r="O1241" s="2">
        <v>0</v>
      </c>
      <c r="P1241" s="2">
        <v>0</v>
      </c>
      <c r="Q1241" s="2">
        <v>2</v>
      </c>
      <c r="R1241" s="2" t="str">
        <f t="shared" si="33"/>
        <v>&lt;font&gt;两次圆月斩，总共造成攻击力的130%+468&lt;font color='ff77b713'&gt;（下一级：130.4%+494）&lt;/font&gt;点物理伤害，并减速敌人&lt;/font&gt;</v>
      </c>
    </row>
    <row r="1242" spans="1:18" x14ac:dyDescent="0.15">
      <c r="A1242" s="5">
        <v>11239</v>
      </c>
      <c r="B1242" s="5">
        <v>13020</v>
      </c>
      <c r="C1242" s="5" t="s">
        <v>47</v>
      </c>
      <c r="D1242" s="5">
        <v>1</v>
      </c>
      <c r="E1242" s="5">
        <v>0</v>
      </c>
      <c r="F1242" s="5">
        <v>37</v>
      </c>
      <c r="G1242" s="5">
        <v>3000</v>
      </c>
      <c r="H1242" s="5">
        <v>5</v>
      </c>
      <c r="I1242" s="5">
        <v>0</v>
      </c>
      <c r="J1242" s="5" t="str">
        <f t="shared" si="34"/>
        <v>1302037</v>
      </c>
      <c r="K1242" s="5">
        <v>6517</v>
      </c>
      <c r="L1242" s="5">
        <v>247</v>
      </c>
      <c r="M1242" s="5">
        <v>0</v>
      </c>
      <c r="N1242" s="5">
        <v>0</v>
      </c>
      <c r="O1242" s="2">
        <v>0</v>
      </c>
      <c r="P1242" s="2">
        <v>0</v>
      </c>
      <c r="Q1242" s="2">
        <v>2</v>
      </c>
      <c r="R1242" s="2" t="str">
        <f t="shared" si="33"/>
        <v>&lt;font&gt;两次圆月斩，总共造成攻击力的130.4%+494&lt;font color='ff77b713'&gt;（下一级：130.6%+520）&lt;/font&gt;点物理伤害，并减速敌人&lt;/font&gt;</v>
      </c>
    </row>
    <row r="1243" spans="1:18" x14ac:dyDescent="0.15">
      <c r="A1243" s="5">
        <v>11240</v>
      </c>
      <c r="B1243" s="5">
        <v>13020</v>
      </c>
      <c r="C1243" s="5" t="s">
        <v>47</v>
      </c>
      <c r="D1243" s="5">
        <v>1</v>
      </c>
      <c r="E1243" s="5">
        <v>0</v>
      </c>
      <c r="F1243" s="5">
        <v>38</v>
      </c>
      <c r="G1243" s="5">
        <v>3000</v>
      </c>
      <c r="H1243" s="5">
        <v>5</v>
      </c>
      <c r="I1243" s="5">
        <v>0</v>
      </c>
      <c r="J1243" s="5" t="str">
        <f t="shared" si="34"/>
        <v>1302038</v>
      </c>
      <c r="K1243" s="5">
        <v>6530</v>
      </c>
      <c r="L1243" s="5">
        <v>260</v>
      </c>
      <c r="M1243" s="5">
        <v>0</v>
      </c>
      <c r="N1243" s="5">
        <v>0</v>
      </c>
      <c r="O1243" s="2">
        <v>0</v>
      </c>
      <c r="P1243" s="2">
        <v>0</v>
      </c>
      <c r="Q1243" s="2">
        <v>2</v>
      </c>
      <c r="R1243" s="2" t="str">
        <f t="shared" si="33"/>
        <v>&lt;font&gt;两次圆月斩，总共造成攻击力的130.6%+520&lt;font color='ff77b713'&gt;（下一级：130.8%+548）&lt;/font&gt;点物理伤害，并减速敌人&lt;/font&gt;</v>
      </c>
    </row>
    <row r="1244" spans="1:18" x14ac:dyDescent="0.15">
      <c r="A1244" s="5">
        <v>11241</v>
      </c>
      <c r="B1244" s="5">
        <v>13020</v>
      </c>
      <c r="C1244" s="5" t="s">
        <v>47</v>
      </c>
      <c r="D1244" s="5">
        <v>1</v>
      </c>
      <c r="E1244" s="5">
        <v>0</v>
      </c>
      <c r="F1244" s="5">
        <v>39</v>
      </c>
      <c r="G1244" s="5">
        <v>3000</v>
      </c>
      <c r="H1244" s="5">
        <v>5</v>
      </c>
      <c r="I1244" s="5">
        <v>0</v>
      </c>
      <c r="J1244" s="5" t="str">
        <f t="shared" si="34"/>
        <v>1302039</v>
      </c>
      <c r="K1244" s="5">
        <v>6542</v>
      </c>
      <c r="L1244" s="5">
        <v>274</v>
      </c>
      <c r="M1244" s="5">
        <v>0</v>
      </c>
      <c r="N1244" s="5">
        <v>0</v>
      </c>
      <c r="O1244" s="2">
        <v>0</v>
      </c>
      <c r="P1244" s="2">
        <v>0</v>
      </c>
      <c r="Q1244" s="2">
        <v>2</v>
      </c>
      <c r="R1244" s="2" t="str">
        <f t="shared" si="33"/>
        <v>&lt;font&gt;两次圆月斩，总共造成攻击力的130.8%+548&lt;font color='ff77b713'&gt;（下一级：131.2%+578）&lt;/font&gt;点物理伤害，并减速敌人&lt;/font&gt;</v>
      </c>
    </row>
    <row r="1245" spans="1:18" x14ac:dyDescent="0.15">
      <c r="A1245" s="5">
        <v>11242</v>
      </c>
      <c r="B1245" s="5">
        <v>13020</v>
      </c>
      <c r="C1245" s="5" t="s">
        <v>47</v>
      </c>
      <c r="D1245" s="5">
        <v>1</v>
      </c>
      <c r="E1245" s="5">
        <v>0</v>
      </c>
      <c r="F1245" s="5">
        <v>40</v>
      </c>
      <c r="G1245" s="5">
        <v>3000</v>
      </c>
      <c r="H1245" s="5">
        <v>5</v>
      </c>
      <c r="I1245" s="5">
        <v>0</v>
      </c>
      <c r="J1245" s="5" t="str">
        <f t="shared" si="34"/>
        <v>1302040</v>
      </c>
      <c r="K1245" s="5">
        <v>6556</v>
      </c>
      <c r="L1245" s="5">
        <v>289</v>
      </c>
      <c r="M1245" s="5">
        <v>0</v>
      </c>
      <c r="N1245" s="5">
        <v>0</v>
      </c>
      <c r="O1245" s="2">
        <v>0</v>
      </c>
      <c r="P1245" s="2">
        <v>0</v>
      </c>
      <c r="Q1245" s="2">
        <v>2</v>
      </c>
      <c r="R1245" s="2" t="str">
        <f t="shared" si="33"/>
        <v>&lt;font&gt;两次圆月斩，总共造成攻击力的131.2%+578&lt;font color='ff77b713'&gt;（下一级：131.4%+608）&lt;/font&gt;点物理伤害，并减速敌人&lt;/font&gt;</v>
      </c>
    </row>
    <row r="1246" spans="1:18" x14ac:dyDescent="0.15">
      <c r="A1246" s="5">
        <v>11243</v>
      </c>
      <c r="B1246" s="5">
        <v>13020</v>
      </c>
      <c r="C1246" s="5" t="s">
        <v>47</v>
      </c>
      <c r="D1246" s="5">
        <v>1</v>
      </c>
      <c r="E1246" s="5">
        <v>0</v>
      </c>
      <c r="F1246" s="5">
        <v>41</v>
      </c>
      <c r="G1246" s="5">
        <v>3000</v>
      </c>
      <c r="H1246" s="5">
        <v>5</v>
      </c>
      <c r="I1246" s="5">
        <v>0</v>
      </c>
      <c r="J1246" s="5" t="str">
        <f t="shared" si="34"/>
        <v>1302041</v>
      </c>
      <c r="K1246" s="5">
        <v>6569</v>
      </c>
      <c r="L1246" s="5">
        <v>304</v>
      </c>
      <c r="M1246" s="5">
        <v>0</v>
      </c>
      <c r="N1246" s="5">
        <v>0</v>
      </c>
      <c r="O1246" s="2">
        <v>0</v>
      </c>
      <c r="P1246" s="2">
        <v>0</v>
      </c>
      <c r="Q1246" s="2">
        <v>2</v>
      </c>
      <c r="R1246" s="2" t="str">
        <f t="shared" si="33"/>
        <v>&lt;font&gt;两次圆月斩，总共造成攻击力的131.4%+608&lt;font color='ff77b713'&gt;（下一级：131.6%+638）&lt;/font&gt;点物理伤害，并减速敌人&lt;/font&gt;</v>
      </c>
    </row>
    <row r="1247" spans="1:18" x14ac:dyDescent="0.15">
      <c r="A1247" s="5">
        <v>11244</v>
      </c>
      <c r="B1247" s="5">
        <v>13020</v>
      </c>
      <c r="C1247" s="5" t="s">
        <v>47</v>
      </c>
      <c r="D1247" s="5">
        <v>1</v>
      </c>
      <c r="E1247" s="5">
        <v>0</v>
      </c>
      <c r="F1247" s="5">
        <v>42</v>
      </c>
      <c r="G1247" s="5">
        <v>3000</v>
      </c>
      <c r="H1247" s="5">
        <v>5</v>
      </c>
      <c r="I1247" s="5">
        <v>0</v>
      </c>
      <c r="J1247" s="5" t="str">
        <f t="shared" si="34"/>
        <v>1302042</v>
      </c>
      <c r="K1247" s="5">
        <v>6582</v>
      </c>
      <c r="L1247" s="5">
        <v>319</v>
      </c>
      <c r="M1247" s="5">
        <v>0</v>
      </c>
      <c r="N1247" s="5">
        <v>0</v>
      </c>
      <c r="O1247" s="2">
        <v>0</v>
      </c>
      <c r="P1247" s="2">
        <v>0</v>
      </c>
      <c r="Q1247" s="2">
        <v>2</v>
      </c>
      <c r="R1247" s="2" t="str">
        <f t="shared" si="33"/>
        <v>&lt;font&gt;两次圆月斩，总共造成攻击力的131.6%+638&lt;font color='ff77b713'&gt;（下一级：132%+670）&lt;/font&gt;点物理伤害，并减速敌人&lt;/font&gt;</v>
      </c>
    </row>
    <row r="1248" spans="1:18" x14ac:dyDescent="0.15">
      <c r="A1248" s="5">
        <v>11245</v>
      </c>
      <c r="B1248" s="5">
        <v>13020</v>
      </c>
      <c r="C1248" s="5" t="s">
        <v>47</v>
      </c>
      <c r="D1248" s="5">
        <v>1</v>
      </c>
      <c r="E1248" s="5">
        <v>0</v>
      </c>
      <c r="F1248" s="5">
        <v>43</v>
      </c>
      <c r="G1248" s="5">
        <v>3000</v>
      </c>
      <c r="H1248" s="5">
        <v>5</v>
      </c>
      <c r="I1248" s="5">
        <v>0</v>
      </c>
      <c r="J1248" s="5" t="str">
        <f t="shared" si="34"/>
        <v>1302043</v>
      </c>
      <c r="K1248" s="5">
        <v>6595</v>
      </c>
      <c r="L1248" s="5">
        <v>335</v>
      </c>
      <c r="M1248" s="5">
        <v>0</v>
      </c>
      <c r="N1248" s="5">
        <v>0</v>
      </c>
      <c r="O1248" s="2">
        <v>0</v>
      </c>
      <c r="P1248" s="2">
        <v>0</v>
      </c>
      <c r="Q1248" s="2">
        <v>2</v>
      </c>
      <c r="R1248" s="2" t="str">
        <f t="shared" si="33"/>
        <v>&lt;font&gt;两次圆月斩，总共造成攻击力的132%+670&lt;font color='ff77b713'&gt;（下一级：132.2%+704）&lt;/font&gt;点物理伤害，并减速敌人&lt;/font&gt;</v>
      </c>
    </row>
    <row r="1249" spans="1:18" x14ac:dyDescent="0.15">
      <c r="A1249" s="5">
        <v>11246</v>
      </c>
      <c r="B1249" s="5">
        <v>13020</v>
      </c>
      <c r="C1249" s="5" t="s">
        <v>47</v>
      </c>
      <c r="D1249" s="5">
        <v>1</v>
      </c>
      <c r="E1249" s="5">
        <v>0</v>
      </c>
      <c r="F1249" s="5">
        <v>44</v>
      </c>
      <c r="G1249" s="5">
        <v>3000</v>
      </c>
      <c r="H1249" s="5">
        <v>5</v>
      </c>
      <c r="I1249" s="5">
        <v>0</v>
      </c>
      <c r="J1249" s="5" t="str">
        <f t="shared" si="34"/>
        <v>1302044</v>
      </c>
      <c r="K1249" s="5">
        <v>6607</v>
      </c>
      <c r="L1249" s="5">
        <v>352</v>
      </c>
      <c r="M1249" s="5">
        <v>0</v>
      </c>
      <c r="N1249" s="5">
        <v>0</v>
      </c>
      <c r="O1249" s="2">
        <v>0</v>
      </c>
      <c r="P1249" s="2">
        <v>0</v>
      </c>
      <c r="Q1249" s="2">
        <v>2</v>
      </c>
      <c r="R1249" s="2" t="str">
        <f t="shared" si="33"/>
        <v>&lt;font&gt;两次圆月斩，总共造成攻击力的132.2%+704&lt;font color='ff77b713'&gt;（下一级：132.4%+740）&lt;/font&gt;点物理伤害，并减速敌人&lt;/font&gt;</v>
      </c>
    </row>
    <row r="1250" spans="1:18" x14ac:dyDescent="0.15">
      <c r="A1250" s="5">
        <v>11247</v>
      </c>
      <c r="B1250" s="5">
        <v>13020</v>
      </c>
      <c r="C1250" s="5" t="s">
        <v>47</v>
      </c>
      <c r="D1250" s="5">
        <v>1</v>
      </c>
      <c r="E1250" s="5">
        <v>0</v>
      </c>
      <c r="F1250" s="5">
        <v>45</v>
      </c>
      <c r="G1250" s="5">
        <v>3000</v>
      </c>
      <c r="H1250" s="5">
        <v>5</v>
      </c>
      <c r="I1250" s="5">
        <v>0</v>
      </c>
      <c r="J1250" s="5" t="str">
        <f t="shared" si="34"/>
        <v>1302045</v>
      </c>
      <c r="K1250" s="5">
        <v>6620</v>
      </c>
      <c r="L1250" s="5">
        <v>370</v>
      </c>
      <c r="M1250" s="5">
        <v>0</v>
      </c>
      <c r="N1250" s="5">
        <v>0</v>
      </c>
      <c r="O1250" s="2">
        <v>0</v>
      </c>
      <c r="P1250" s="2">
        <v>0</v>
      </c>
      <c r="Q1250" s="2">
        <v>2</v>
      </c>
      <c r="R1250" s="2" t="str">
        <f t="shared" si="33"/>
        <v>&lt;font&gt;两次圆月斩，总共造成攻击力的132.4%+740&lt;font color='ff77b713'&gt;（下一级：132.6%+776）&lt;/font&gt;点物理伤害，并减速敌人&lt;/font&gt;</v>
      </c>
    </row>
    <row r="1251" spans="1:18" x14ac:dyDescent="0.15">
      <c r="A1251" s="5">
        <v>11248</v>
      </c>
      <c r="B1251" s="5">
        <v>13020</v>
      </c>
      <c r="C1251" s="5" t="s">
        <v>47</v>
      </c>
      <c r="D1251" s="5">
        <v>1</v>
      </c>
      <c r="E1251" s="5">
        <v>0</v>
      </c>
      <c r="F1251" s="5">
        <v>46</v>
      </c>
      <c r="G1251" s="5">
        <v>3000</v>
      </c>
      <c r="H1251" s="5">
        <v>5</v>
      </c>
      <c r="I1251" s="5">
        <v>0</v>
      </c>
      <c r="J1251" s="5" t="str">
        <f t="shared" si="34"/>
        <v>1302046</v>
      </c>
      <c r="K1251" s="5">
        <v>6634</v>
      </c>
      <c r="L1251" s="5">
        <v>388</v>
      </c>
      <c r="M1251" s="5">
        <v>0</v>
      </c>
      <c r="N1251" s="5">
        <v>0</v>
      </c>
      <c r="O1251" s="2">
        <v>0</v>
      </c>
      <c r="P1251" s="2">
        <v>0</v>
      </c>
      <c r="Q1251" s="2">
        <v>2</v>
      </c>
      <c r="R1251" s="2" t="str">
        <f t="shared" si="33"/>
        <v>&lt;font&gt;两次圆月斩，总共造成攻击力的132.6%+776&lt;font color='ff77b713'&gt;（下一级：133%+812）&lt;/font&gt;点物理伤害，并减速敌人&lt;/font&gt;</v>
      </c>
    </row>
    <row r="1252" spans="1:18" x14ac:dyDescent="0.15">
      <c r="A1252" s="5">
        <v>11249</v>
      </c>
      <c r="B1252" s="5">
        <v>13020</v>
      </c>
      <c r="C1252" s="5" t="s">
        <v>47</v>
      </c>
      <c r="D1252" s="5">
        <v>1</v>
      </c>
      <c r="E1252" s="5">
        <v>0</v>
      </c>
      <c r="F1252" s="5">
        <v>47</v>
      </c>
      <c r="G1252" s="5">
        <v>3000</v>
      </c>
      <c r="H1252" s="5">
        <v>5</v>
      </c>
      <c r="I1252" s="5">
        <v>0</v>
      </c>
      <c r="J1252" s="5" t="str">
        <f t="shared" si="34"/>
        <v>1302047</v>
      </c>
      <c r="K1252" s="5">
        <v>6647</v>
      </c>
      <c r="L1252" s="5">
        <v>406</v>
      </c>
      <c r="M1252" s="5">
        <v>0</v>
      </c>
      <c r="N1252" s="5">
        <v>0</v>
      </c>
      <c r="O1252" s="2">
        <v>0</v>
      </c>
      <c r="P1252" s="2">
        <v>0</v>
      </c>
      <c r="Q1252" s="2">
        <v>2</v>
      </c>
      <c r="R1252" s="2" t="str">
        <f t="shared" si="33"/>
        <v>&lt;font&gt;两次圆月斩，总共造成攻击力的133%+812&lt;font color='ff77b713'&gt;（下一级：133.2%+850）&lt;/font&gt;点物理伤害，并减速敌人&lt;/font&gt;</v>
      </c>
    </row>
    <row r="1253" spans="1:18" x14ac:dyDescent="0.15">
      <c r="A1253" s="5">
        <v>11250</v>
      </c>
      <c r="B1253" s="5">
        <v>13020</v>
      </c>
      <c r="C1253" s="5" t="s">
        <v>47</v>
      </c>
      <c r="D1253" s="5">
        <v>1</v>
      </c>
      <c r="E1253" s="5">
        <v>0</v>
      </c>
      <c r="F1253" s="5">
        <v>48</v>
      </c>
      <c r="G1253" s="5">
        <v>3000</v>
      </c>
      <c r="H1253" s="5">
        <v>5</v>
      </c>
      <c r="I1253" s="5">
        <v>0</v>
      </c>
      <c r="J1253" s="5" t="str">
        <f t="shared" si="34"/>
        <v>1302048</v>
      </c>
      <c r="K1253" s="5">
        <v>6660</v>
      </c>
      <c r="L1253" s="5">
        <v>425</v>
      </c>
      <c r="M1253" s="5">
        <v>0</v>
      </c>
      <c r="N1253" s="5">
        <v>0</v>
      </c>
      <c r="O1253" s="2">
        <v>0</v>
      </c>
      <c r="P1253" s="2">
        <v>0</v>
      </c>
      <c r="Q1253" s="2">
        <v>2</v>
      </c>
      <c r="R1253" s="2" t="str">
        <f t="shared" si="33"/>
        <v>&lt;font&gt;两次圆月斩，总共造成攻击力的133.2%+850&lt;font color='ff77b713'&gt;（下一级：133.4%+890）&lt;/font&gt;点物理伤害，并减速敌人&lt;/font&gt;</v>
      </c>
    </row>
    <row r="1254" spans="1:18" x14ac:dyDescent="0.15">
      <c r="A1254" s="5">
        <v>11251</v>
      </c>
      <c r="B1254" s="5">
        <v>13020</v>
      </c>
      <c r="C1254" s="5" t="s">
        <v>47</v>
      </c>
      <c r="D1254" s="5">
        <v>1</v>
      </c>
      <c r="E1254" s="5">
        <v>0</v>
      </c>
      <c r="F1254" s="5">
        <v>49</v>
      </c>
      <c r="G1254" s="5">
        <v>3000</v>
      </c>
      <c r="H1254" s="5">
        <v>5</v>
      </c>
      <c r="I1254" s="5">
        <v>0</v>
      </c>
      <c r="J1254" s="5" t="str">
        <f t="shared" si="34"/>
        <v>1302049</v>
      </c>
      <c r="K1254" s="5">
        <v>6672</v>
      </c>
      <c r="L1254" s="5">
        <v>445</v>
      </c>
      <c r="M1254" s="5">
        <v>0</v>
      </c>
      <c r="N1254" s="5">
        <v>0</v>
      </c>
      <c r="O1254" s="2">
        <v>0</v>
      </c>
      <c r="P1254" s="2">
        <v>0</v>
      </c>
      <c r="Q1254" s="2">
        <v>2</v>
      </c>
      <c r="R1254" s="2" t="str">
        <f t="shared" si="33"/>
        <v>&lt;font&gt;两次圆月斩，总共造成攻击力的133.4%+890&lt;font color='ff77b713'&gt;（下一级：133.8%+932）&lt;/font&gt;点物理伤害，并减速敌人&lt;/font&gt;</v>
      </c>
    </row>
    <row r="1255" spans="1:18" x14ac:dyDescent="0.15">
      <c r="A1255" s="5">
        <v>11252</v>
      </c>
      <c r="B1255" s="5">
        <v>13020</v>
      </c>
      <c r="C1255" s="5" t="s">
        <v>47</v>
      </c>
      <c r="D1255" s="5">
        <v>1</v>
      </c>
      <c r="E1255" s="5">
        <v>0</v>
      </c>
      <c r="F1255" s="5">
        <v>50</v>
      </c>
      <c r="G1255" s="5">
        <v>3000</v>
      </c>
      <c r="H1255" s="5">
        <v>5</v>
      </c>
      <c r="I1255" s="5">
        <v>0</v>
      </c>
      <c r="J1255" s="5" t="str">
        <f t="shared" si="34"/>
        <v>1302050</v>
      </c>
      <c r="K1255" s="5">
        <v>6685</v>
      </c>
      <c r="L1255" s="5">
        <v>466</v>
      </c>
      <c r="M1255" s="5">
        <v>0</v>
      </c>
      <c r="N1255" s="5">
        <v>0</v>
      </c>
      <c r="O1255" s="2">
        <v>0</v>
      </c>
      <c r="P1255" s="2">
        <v>0</v>
      </c>
      <c r="Q1255" s="2">
        <v>2</v>
      </c>
      <c r="R1255" s="2" t="str">
        <f t="shared" si="33"/>
        <v>&lt;font&gt;两次圆月斩，总共造成攻击力的133.8%+932&lt;font color='ff77b713'&gt;（下一级：134%+976）&lt;/font&gt;点物理伤害，并减速敌人&lt;/font&gt;</v>
      </c>
    </row>
    <row r="1256" spans="1:18" x14ac:dyDescent="0.15">
      <c r="A1256" s="5">
        <v>11253</v>
      </c>
      <c r="B1256" s="5">
        <v>13020</v>
      </c>
      <c r="C1256" s="5" t="s">
        <v>47</v>
      </c>
      <c r="D1256" s="5">
        <v>1</v>
      </c>
      <c r="E1256" s="5">
        <v>0</v>
      </c>
      <c r="F1256" s="5">
        <v>51</v>
      </c>
      <c r="G1256" s="5">
        <v>3000</v>
      </c>
      <c r="H1256" s="5">
        <v>5</v>
      </c>
      <c r="I1256" s="5">
        <v>0</v>
      </c>
      <c r="J1256" s="5" t="str">
        <f t="shared" si="34"/>
        <v>1302051</v>
      </c>
      <c r="K1256" s="5">
        <v>6699</v>
      </c>
      <c r="L1256" s="5">
        <v>488</v>
      </c>
      <c r="M1256" s="5">
        <v>0</v>
      </c>
      <c r="N1256" s="5">
        <v>0</v>
      </c>
      <c r="O1256" s="2">
        <v>0</v>
      </c>
      <c r="P1256" s="2">
        <v>0</v>
      </c>
      <c r="Q1256" s="2">
        <v>2</v>
      </c>
      <c r="R1256" s="2" t="str">
        <f t="shared" si="33"/>
        <v>&lt;font&gt;两次圆月斩，总共造成攻击力的134%+976&lt;font color='ff77b713'&gt;（下一级：134.2%+1020）&lt;/font&gt;点物理伤害，并减速敌人&lt;/font&gt;</v>
      </c>
    </row>
    <row r="1257" spans="1:18" x14ac:dyDescent="0.15">
      <c r="A1257" s="5">
        <v>11254</v>
      </c>
      <c r="B1257" s="5">
        <v>13020</v>
      </c>
      <c r="C1257" s="5" t="s">
        <v>47</v>
      </c>
      <c r="D1257" s="5">
        <v>1</v>
      </c>
      <c r="E1257" s="5">
        <v>0</v>
      </c>
      <c r="F1257" s="5">
        <v>52</v>
      </c>
      <c r="G1257" s="5">
        <v>3000</v>
      </c>
      <c r="H1257" s="5">
        <v>5</v>
      </c>
      <c r="I1257" s="5">
        <v>0</v>
      </c>
      <c r="J1257" s="5" t="str">
        <f t="shared" si="34"/>
        <v>1302052</v>
      </c>
      <c r="K1257" s="5">
        <v>6712</v>
      </c>
      <c r="L1257" s="5">
        <v>510</v>
      </c>
      <c r="M1257" s="5">
        <v>0</v>
      </c>
      <c r="N1257" s="5">
        <v>0</v>
      </c>
      <c r="O1257" s="2">
        <v>0</v>
      </c>
      <c r="P1257" s="2">
        <v>0</v>
      </c>
      <c r="Q1257" s="2">
        <v>2</v>
      </c>
      <c r="R1257" s="2" t="str">
        <f t="shared" si="33"/>
        <v>&lt;font&gt;两次圆月斩，总共造成攻击力的134.2%+1020&lt;font color='ff77b713'&gt;（下一级：134.6%+1066）&lt;/font&gt;点物理伤害，并减速敌人&lt;/font&gt;</v>
      </c>
    </row>
    <row r="1258" spans="1:18" x14ac:dyDescent="0.15">
      <c r="A1258" s="5">
        <v>11255</v>
      </c>
      <c r="B1258" s="5">
        <v>13020</v>
      </c>
      <c r="C1258" s="5" t="s">
        <v>47</v>
      </c>
      <c r="D1258" s="5">
        <v>1</v>
      </c>
      <c r="E1258" s="5">
        <v>0</v>
      </c>
      <c r="F1258" s="5">
        <v>53</v>
      </c>
      <c r="G1258" s="5">
        <v>3000</v>
      </c>
      <c r="H1258" s="5">
        <v>5</v>
      </c>
      <c r="I1258" s="5">
        <v>0</v>
      </c>
      <c r="J1258" s="5" t="str">
        <f t="shared" si="34"/>
        <v>1302053</v>
      </c>
      <c r="K1258" s="5">
        <v>6725</v>
      </c>
      <c r="L1258" s="5">
        <v>533</v>
      </c>
      <c r="M1258" s="5">
        <v>0</v>
      </c>
      <c r="N1258" s="5">
        <v>0</v>
      </c>
      <c r="O1258" s="2">
        <v>0</v>
      </c>
      <c r="P1258" s="2">
        <v>0</v>
      </c>
      <c r="Q1258" s="2">
        <v>2</v>
      </c>
      <c r="R1258" s="2" t="str">
        <f t="shared" si="33"/>
        <v>&lt;font&gt;两次圆月斩，总共造成攻击力的134.6%+1066&lt;font color='ff77b713'&gt;（下一级：134.8%+1112）&lt;/font&gt;点物理伤害，并减速敌人&lt;/font&gt;</v>
      </c>
    </row>
    <row r="1259" spans="1:18" x14ac:dyDescent="0.15">
      <c r="A1259" s="5">
        <v>11256</v>
      </c>
      <c r="B1259" s="5">
        <v>13020</v>
      </c>
      <c r="C1259" s="5" t="s">
        <v>47</v>
      </c>
      <c r="D1259" s="5">
        <v>1</v>
      </c>
      <c r="E1259" s="5">
        <v>0</v>
      </c>
      <c r="F1259" s="5">
        <v>54</v>
      </c>
      <c r="G1259" s="5">
        <v>3000</v>
      </c>
      <c r="H1259" s="5">
        <v>5</v>
      </c>
      <c r="I1259" s="5">
        <v>0</v>
      </c>
      <c r="J1259" s="5" t="str">
        <f t="shared" si="34"/>
        <v>1302054</v>
      </c>
      <c r="K1259" s="5">
        <v>6738</v>
      </c>
      <c r="L1259" s="5">
        <v>556</v>
      </c>
      <c r="M1259" s="5">
        <v>0</v>
      </c>
      <c r="N1259" s="5">
        <v>0</v>
      </c>
      <c r="O1259" s="2">
        <v>0</v>
      </c>
      <c r="P1259" s="2">
        <v>0</v>
      </c>
      <c r="Q1259" s="2">
        <v>2</v>
      </c>
      <c r="R1259" s="2" t="str">
        <f t="shared" si="33"/>
        <v>&lt;font&gt;两次圆月斩，总共造成攻击力的134.8%+1112&lt;font color='ff77b713'&gt;（下一级：135%+1162）&lt;/font&gt;点物理伤害，并减速敌人&lt;/font&gt;</v>
      </c>
    </row>
    <row r="1260" spans="1:18" x14ac:dyDescent="0.15">
      <c r="A1260" s="5">
        <v>11257</v>
      </c>
      <c r="B1260" s="5">
        <v>13020</v>
      </c>
      <c r="C1260" s="5" t="s">
        <v>47</v>
      </c>
      <c r="D1260" s="5">
        <v>1</v>
      </c>
      <c r="E1260" s="5">
        <v>0</v>
      </c>
      <c r="F1260" s="5">
        <v>55</v>
      </c>
      <c r="G1260" s="5">
        <v>3000</v>
      </c>
      <c r="H1260" s="5">
        <v>5</v>
      </c>
      <c r="I1260" s="5">
        <v>0</v>
      </c>
      <c r="J1260" s="5" t="str">
        <f t="shared" si="34"/>
        <v>1302055</v>
      </c>
      <c r="K1260" s="5">
        <v>6750</v>
      </c>
      <c r="L1260" s="5">
        <v>581</v>
      </c>
      <c r="M1260" s="5">
        <v>0</v>
      </c>
      <c r="N1260" s="5">
        <v>0</v>
      </c>
      <c r="O1260" s="2">
        <v>0</v>
      </c>
      <c r="P1260" s="2">
        <v>0</v>
      </c>
      <c r="Q1260" s="2">
        <v>2</v>
      </c>
      <c r="R1260" s="2" t="str">
        <f t="shared" si="33"/>
        <v>&lt;font&gt;两次圆月斩，总共造成攻击力的135%+1162&lt;font color='ff77b713'&gt;（下一级：135.2%+1212）&lt;/font&gt;点物理伤害，并减速敌人&lt;/font&gt;</v>
      </c>
    </row>
    <row r="1261" spans="1:18" x14ac:dyDescent="0.15">
      <c r="A1261" s="5">
        <v>11258</v>
      </c>
      <c r="B1261" s="5">
        <v>13020</v>
      </c>
      <c r="C1261" s="5" t="s">
        <v>47</v>
      </c>
      <c r="D1261" s="5">
        <v>1</v>
      </c>
      <c r="E1261" s="5">
        <v>0</v>
      </c>
      <c r="F1261" s="5">
        <v>56</v>
      </c>
      <c r="G1261" s="5">
        <v>3000</v>
      </c>
      <c r="H1261" s="5">
        <v>5</v>
      </c>
      <c r="I1261" s="5">
        <v>0</v>
      </c>
      <c r="J1261" s="5" t="str">
        <f t="shared" si="34"/>
        <v>1302056</v>
      </c>
      <c r="K1261" s="5">
        <v>6763</v>
      </c>
      <c r="L1261" s="5">
        <v>606</v>
      </c>
      <c r="M1261" s="5">
        <v>0</v>
      </c>
      <c r="N1261" s="5">
        <v>0</v>
      </c>
      <c r="O1261" s="2">
        <v>0</v>
      </c>
      <c r="P1261" s="2">
        <v>0</v>
      </c>
      <c r="Q1261" s="2">
        <v>2</v>
      </c>
      <c r="R1261" s="2" t="str">
        <f t="shared" si="33"/>
        <v>&lt;font&gt;两次圆月斩，总共造成攻击力的135.2%+1212&lt;font color='ff77b713'&gt;（下一级：135.6%+1264）&lt;/font&gt;点物理伤害，并减速敌人&lt;/font&gt;</v>
      </c>
    </row>
    <row r="1262" spans="1:18" x14ac:dyDescent="0.15">
      <c r="A1262" s="5">
        <v>11259</v>
      </c>
      <c r="B1262" s="5">
        <v>13020</v>
      </c>
      <c r="C1262" s="5" t="s">
        <v>47</v>
      </c>
      <c r="D1262" s="5">
        <v>1</v>
      </c>
      <c r="E1262" s="5">
        <v>0</v>
      </c>
      <c r="F1262" s="5">
        <v>57</v>
      </c>
      <c r="G1262" s="5">
        <v>3000</v>
      </c>
      <c r="H1262" s="5">
        <v>5</v>
      </c>
      <c r="I1262" s="5">
        <v>0</v>
      </c>
      <c r="J1262" s="5" t="str">
        <f t="shared" si="34"/>
        <v>1302057</v>
      </c>
      <c r="K1262" s="5">
        <v>6777</v>
      </c>
      <c r="L1262" s="5">
        <v>632</v>
      </c>
      <c r="M1262" s="5">
        <v>0</v>
      </c>
      <c r="N1262" s="5">
        <v>0</v>
      </c>
      <c r="O1262" s="2">
        <v>0</v>
      </c>
      <c r="P1262" s="2">
        <v>0</v>
      </c>
      <c r="Q1262" s="2">
        <v>2</v>
      </c>
      <c r="R1262" s="2" t="str">
        <f t="shared" si="33"/>
        <v>&lt;font&gt;两次圆月斩，总共造成攻击力的135.6%+1264&lt;font color='ff77b713'&gt;（下一级：135.8%+1318）&lt;/font&gt;点物理伤害，并减速敌人&lt;/font&gt;</v>
      </c>
    </row>
    <row r="1263" spans="1:18" x14ac:dyDescent="0.15">
      <c r="A1263" s="5">
        <v>11260</v>
      </c>
      <c r="B1263" s="5">
        <v>13020</v>
      </c>
      <c r="C1263" s="5" t="s">
        <v>47</v>
      </c>
      <c r="D1263" s="5">
        <v>1</v>
      </c>
      <c r="E1263" s="5">
        <v>0</v>
      </c>
      <c r="F1263" s="5">
        <v>58</v>
      </c>
      <c r="G1263" s="5">
        <v>3000</v>
      </c>
      <c r="H1263" s="5">
        <v>5</v>
      </c>
      <c r="I1263" s="5">
        <v>0</v>
      </c>
      <c r="J1263" s="5" t="str">
        <f t="shared" si="34"/>
        <v>1302058</v>
      </c>
      <c r="K1263" s="5">
        <v>6790</v>
      </c>
      <c r="L1263" s="5">
        <v>659</v>
      </c>
      <c r="M1263" s="5">
        <v>0</v>
      </c>
      <c r="N1263" s="5">
        <v>0</v>
      </c>
      <c r="O1263" s="2">
        <v>0</v>
      </c>
      <c r="P1263" s="2">
        <v>0</v>
      </c>
      <c r="Q1263" s="2">
        <v>2</v>
      </c>
      <c r="R1263" s="2" t="str">
        <f t="shared" si="33"/>
        <v>&lt;font&gt;两次圆月斩，总共造成攻击力的135.8%+1318&lt;font color='ff77b713'&gt;（下一级：136%+1372）&lt;/font&gt;点物理伤害，并减速敌人&lt;/font&gt;</v>
      </c>
    </row>
    <row r="1264" spans="1:18" x14ac:dyDescent="0.15">
      <c r="A1264" s="5">
        <v>11261</v>
      </c>
      <c r="B1264" s="5">
        <v>13020</v>
      </c>
      <c r="C1264" s="5" t="s">
        <v>47</v>
      </c>
      <c r="D1264" s="5">
        <v>1</v>
      </c>
      <c r="E1264" s="5">
        <v>0</v>
      </c>
      <c r="F1264" s="5">
        <v>59</v>
      </c>
      <c r="G1264" s="5">
        <v>3000</v>
      </c>
      <c r="H1264" s="5">
        <v>5</v>
      </c>
      <c r="I1264" s="5">
        <v>0</v>
      </c>
      <c r="J1264" s="5" t="str">
        <f t="shared" si="34"/>
        <v>1302059</v>
      </c>
      <c r="K1264" s="5">
        <v>6803</v>
      </c>
      <c r="L1264" s="5">
        <v>686</v>
      </c>
      <c r="M1264" s="5">
        <v>0</v>
      </c>
      <c r="N1264" s="5">
        <v>0</v>
      </c>
      <c r="O1264" s="2">
        <v>0</v>
      </c>
      <c r="P1264" s="2">
        <v>0</v>
      </c>
      <c r="Q1264" s="2">
        <v>2</v>
      </c>
      <c r="R1264" s="2" t="str">
        <f t="shared" si="33"/>
        <v>&lt;font&gt;两次圆月斩，总共造成攻击力的136%+1372&lt;font color='ff77b713'&gt;（下一级：136.4%+1430）&lt;/font&gt;点物理伤害，并减速敌人&lt;/font&gt;</v>
      </c>
    </row>
    <row r="1265" spans="1:18" x14ac:dyDescent="0.15">
      <c r="A1265" s="5">
        <v>11262</v>
      </c>
      <c r="B1265" s="5">
        <v>13020</v>
      </c>
      <c r="C1265" s="5" t="s">
        <v>47</v>
      </c>
      <c r="D1265" s="5">
        <v>1</v>
      </c>
      <c r="E1265" s="5">
        <v>0</v>
      </c>
      <c r="F1265" s="5">
        <v>60</v>
      </c>
      <c r="G1265" s="5">
        <v>3000</v>
      </c>
      <c r="H1265" s="5">
        <v>5</v>
      </c>
      <c r="I1265" s="5">
        <v>0</v>
      </c>
      <c r="J1265" s="5" t="str">
        <f t="shared" si="34"/>
        <v>1302060</v>
      </c>
      <c r="K1265" s="5">
        <v>6815</v>
      </c>
      <c r="L1265" s="5">
        <v>715</v>
      </c>
      <c r="M1265" s="5">
        <v>0</v>
      </c>
      <c r="N1265" s="5">
        <v>0</v>
      </c>
      <c r="O1265" s="2">
        <v>0</v>
      </c>
      <c r="P1265" s="2">
        <v>0</v>
      </c>
      <c r="Q1265" s="2">
        <v>2</v>
      </c>
      <c r="R1265" s="2" t="str">
        <f t="shared" si="33"/>
        <v>&lt;font&gt;两次圆月斩，总共造成攻击力的136.4%+1430&lt;font color='ff77b713'&gt;（下一级：136.6%+1488）&lt;/font&gt;点物理伤害，并减速敌人&lt;/font&gt;</v>
      </c>
    </row>
    <row r="1266" spans="1:18" x14ac:dyDescent="0.15">
      <c r="A1266" s="5">
        <v>11263</v>
      </c>
      <c r="B1266" s="5">
        <v>13020</v>
      </c>
      <c r="C1266" s="5" t="s">
        <v>47</v>
      </c>
      <c r="D1266" s="5">
        <v>1</v>
      </c>
      <c r="E1266" s="5">
        <v>0</v>
      </c>
      <c r="F1266" s="5">
        <v>61</v>
      </c>
      <c r="G1266" s="5">
        <v>3000</v>
      </c>
      <c r="H1266" s="5">
        <v>5</v>
      </c>
      <c r="I1266" s="5">
        <v>0</v>
      </c>
      <c r="J1266" s="5" t="str">
        <f t="shared" si="34"/>
        <v>1302061</v>
      </c>
      <c r="K1266" s="5">
        <v>6828</v>
      </c>
      <c r="L1266" s="5">
        <v>744</v>
      </c>
      <c r="M1266" s="5">
        <v>0</v>
      </c>
      <c r="N1266" s="5">
        <v>0</v>
      </c>
      <c r="O1266" s="2">
        <v>0</v>
      </c>
      <c r="P1266" s="2">
        <v>0</v>
      </c>
      <c r="Q1266" s="2">
        <v>2</v>
      </c>
      <c r="R1266" s="2" t="str">
        <f t="shared" si="33"/>
        <v>&lt;font&gt;两次圆月斩，总共造成攻击力的136.6%+1488&lt;font color='ff77b713'&gt;（下一级：136.8%+1550）&lt;/font&gt;点物理伤害，并减速敌人&lt;/font&gt;</v>
      </c>
    </row>
    <row r="1267" spans="1:18" x14ac:dyDescent="0.15">
      <c r="A1267" s="5">
        <v>11264</v>
      </c>
      <c r="B1267" s="5">
        <v>13020</v>
      </c>
      <c r="C1267" s="5" t="s">
        <v>47</v>
      </c>
      <c r="D1267" s="5">
        <v>1</v>
      </c>
      <c r="E1267" s="5">
        <v>0</v>
      </c>
      <c r="F1267" s="5">
        <v>62</v>
      </c>
      <c r="G1267" s="5">
        <v>3000</v>
      </c>
      <c r="H1267" s="5">
        <v>5</v>
      </c>
      <c r="I1267" s="5">
        <v>0</v>
      </c>
      <c r="J1267" s="5" t="str">
        <f t="shared" si="34"/>
        <v>1302062</v>
      </c>
      <c r="K1267" s="5">
        <v>6842</v>
      </c>
      <c r="L1267" s="5">
        <v>775</v>
      </c>
      <c r="M1267" s="5">
        <v>0</v>
      </c>
      <c r="N1267" s="5">
        <v>0</v>
      </c>
      <c r="O1267" s="2">
        <v>0</v>
      </c>
      <c r="P1267" s="2">
        <v>0</v>
      </c>
      <c r="Q1267" s="2">
        <v>2</v>
      </c>
      <c r="R1267" s="2" t="str">
        <f t="shared" si="33"/>
        <v>&lt;font&gt;两次圆月斩，总共造成攻击力的136.8%+1550&lt;font color='ff77b713'&gt;（下一级：137.2%+1612）&lt;/font&gt;点物理伤害，并减速敌人&lt;/font&gt;</v>
      </c>
    </row>
    <row r="1268" spans="1:18" x14ac:dyDescent="0.15">
      <c r="A1268" s="5">
        <v>11265</v>
      </c>
      <c r="B1268" s="5">
        <v>13020</v>
      </c>
      <c r="C1268" s="5" t="s">
        <v>47</v>
      </c>
      <c r="D1268" s="5">
        <v>1</v>
      </c>
      <c r="E1268" s="5">
        <v>0</v>
      </c>
      <c r="F1268" s="5">
        <v>63</v>
      </c>
      <c r="G1268" s="5">
        <v>3000</v>
      </c>
      <c r="H1268" s="5">
        <v>5</v>
      </c>
      <c r="I1268" s="5">
        <v>0</v>
      </c>
      <c r="J1268" s="5" t="str">
        <f t="shared" si="34"/>
        <v>1302063</v>
      </c>
      <c r="K1268" s="5">
        <v>6855</v>
      </c>
      <c r="L1268" s="5">
        <v>806</v>
      </c>
      <c r="M1268" s="5">
        <v>0</v>
      </c>
      <c r="N1268" s="5">
        <v>0</v>
      </c>
      <c r="O1268" s="2">
        <v>0</v>
      </c>
      <c r="P1268" s="2">
        <v>0</v>
      </c>
      <c r="Q1268" s="2">
        <v>2</v>
      </c>
      <c r="R1268" s="2" t="str">
        <f t="shared" si="33"/>
        <v>&lt;font&gt;两次圆月斩，总共造成攻击力的137.2%+1612&lt;font color='ff77b713'&gt;（下一级：137.4%+1678）&lt;/font&gt;点物理伤害，并减速敌人&lt;/font&gt;</v>
      </c>
    </row>
    <row r="1269" spans="1:18" x14ac:dyDescent="0.15">
      <c r="A1269" s="5">
        <v>11266</v>
      </c>
      <c r="B1269" s="5">
        <v>13020</v>
      </c>
      <c r="C1269" s="5" t="s">
        <v>47</v>
      </c>
      <c r="D1269" s="5">
        <v>1</v>
      </c>
      <c r="E1269" s="5">
        <v>0</v>
      </c>
      <c r="F1269" s="5">
        <v>64</v>
      </c>
      <c r="G1269" s="5">
        <v>3000</v>
      </c>
      <c r="H1269" s="5">
        <v>5</v>
      </c>
      <c r="I1269" s="5">
        <v>0</v>
      </c>
      <c r="J1269" s="5" t="str">
        <f t="shared" si="34"/>
        <v>1302064</v>
      </c>
      <c r="K1269" s="5">
        <v>6868</v>
      </c>
      <c r="L1269" s="5">
        <v>839</v>
      </c>
      <c r="M1269" s="5">
        <v>0</v>
      </c>
      <c r="N1269" s="5">
        <v>0</v>
      </c>
      <c r="O1269" s="2">
        <v>0</v>
      </c>
      <c r="P1269" s="2">
        <v>0</v>
      </c>
      <c r="Q1269" s="2">
        <v>2</v>
      </c>
      <c r="R1269" s="2" t="str">
        <f t="shared" si="33"/>
        <v>&lt;font&gt;两次圆月斩，总共造成攻击力的137.4%+1678&lt;font color='ff77b713'&gt;（下一级：137.6%+1744）&lt;/font&gt;点物理伤害，并减速敌人&lt;/font&gt;</v>
      </c>
    </row>
    <row r="1270" spans="1:18" x14ac:dyDescent="0.15">
      <c r="A1270" s="5">
        <v>11267</v>
      </c>
      <c r="B1270" s="5">
        <v>13020</v>
      </c>
      <c r="C1270" s="5" t="s">
        <v>47</v>
      </c>
      <c r="D1270" s="5">
        <v>1</v>
      </c>
      <c r="E1270" s="5">
        <v>0</v>
      </c>
      <c r="F1270" s="5">
        <v>65</v>
      </c>
      <c r="G1270" s="5">
        <v>3000</v>
      </c>
      <c r="H1270" s="5">
        <v>5</v>
      </c>
      <c r="I1270" s="5">
        <v>0</v>
      </c>
      <c r="J1270" s="5" t="str">
        <f t="shared" si="34"/>
        <v>1302065</v>
      </c>
      <c r="K1270" s="5">
        <v>6880</v>
      </c>
      <c r="L1270" s="5">
        <v>872</v>
      </c>
      <c r="M1270" s="5">
        <v>0</v>
      </c>
      <c r="N1270" s="5">
        <v>0</v>
      </c>
      <c r="O1270" s="2">
        <v>0</v>
      </c>
      <c r="P1270" s="2">
        <v>0</v>
      </c>
      <c r="Q1270" s="2">
        <v>2</v>
      </c>
      <c r="R1270" s="2" t="str">
        <f t="shared" si="33"/>
        <v>&lt;font&gt;两次圆月斩，总共造成攻击力的137.6%+1744&lt;font color='ff77b713'&gt;（下一级：137.8%+1812）&lt;/font&gt;点物理伤害，并减速敌人&lt;/font&gt;</v>
      </c>
    </row>
    <row r="1271" spans="1:18" x14ac:dyDescent="0.15">
      <c r="A1271" s="5">
        <v>11268</v>
      </c>
      <c r="B1271" s="5">
        <v>13020</v>
      </c>
      <c r="C1271" s="5" t="s">
        <v>47</v>
      </c>
      <c r="D1271" s="5">
        <v>1</v>
      </c>
      <c r="E1271" s="5">
        <v>0</v>
      </c>
      <c r="F1271" s="5">
        <v>66</v>
      </c>
      <c r="G1271" s="5">
        <v>3000</v>
      </c>
      <c r="H1271" s="5">
        <v>5</v>
      </c>
      <c r="I1271" s="5">
        <v>0</v>
      </c>
      <c r="J1271" s="5" t="str">
        <f t="shared" si="34"/>
        <v>1302066</v>
      </c>
      <c r="K1271" s="5">
        <v>6893</v>
      </c>
      <c r="L1271" s="5">
        <v>906</v>
      </c>
      <c r="M1271" s="5">
        <v>0</v>
      </c>
      <c r="N1271" s="5">
        <v>0</v>
      </c>
      <c r="O1271" s="2">
        <v>0</v>
      </c>
      <c r="P1271" s="2">
        <v>0</v>
      </c>
      <c r="Q1271" s="2">
        <v>2</v>
      </c>
      <c r="R1271" s="2" t="str">
        <f t="shared" ref="R1271:R1304" si="35">"&lt;font&gt;两次圆月斩，总共造成攻击力的"&amp;ROUND(K1271/100,1)*Q1271&amp;"%+"&amp;L1271*Q1271&amp;"&lt;font color='ff77b713'&gt;（下一级："&amp;ROUND(K1272/100,1)*Q1272&amp;"%+"&amp;L1272*Q1272&amp;"）&lt;/font&gt;点物理伤害，并减速敌人&lt;/font&gt;"</f>
        <v>&lt;font&gt;两次圆月斩，总共造成攻击力的137.8%+1812&lt;font color='ff77b713'&gt;（下一级：138.2%+1882）&lt;/font&gt;点物理伤害，并减速敌人&lt;/font&gt;</v>
      </c>
    </row>
    <row r="1272" spans="1:18" x14ac:dyDescent="0.15">
      <c r="A1272" s="5">
        <v>11269</v>
      </c>
      <c r="B1272" s="5">
        <v>13020</v>
      </c>
      <c r="C1272" s="5" t="s">
        <v>47</v>
      </c>
      <c r="D1272" s="5">
        <v>1</v>
      </c>
      <c r="E1272" s="5">
        <v>0</v>
      </c>
      <c r="F1272" s="5">
        <v>67</v>
      </c>
      <c r="G1272" s="5">
        <v>3000</v>
      </c>
      <c r="H1272" s="5">
        <v>5</v>
      </c>
      <c r="I1272" s="5">
        <v>0</v>
      </c>
      <c r="J1272" s="5" t="str">
        <f t="shared" si="34"/>
        <v>1302067</v>
      </c>
      <c r="K1272" s="5">
        <v>6906</v>
      </c>
      <c r="L1272" s="5">
        <v>941</v>
      </c>
      <c r="M1272" s="5">
        <v>0</v>
      </c>
      <c r="N1272" s="5">
        <v>0</v>
      </c>
      <c r="O1272" s="2">
        <v>0</v>
      </c>
      <c r="P1272" s="2">
        <v>0</v>
      </c>
      <c r="Q1272" s="2">
        <v>2</v>
      </c>
      <c r="R1272" s="2" t="str">
        <f t="shared" si="35"/>
        <v>&lt;font&gt;两次圆月斩，总共造成攻击力的138.2%+1882&lt;font color='ff77b713'&gt;（下一级：138.4%+1956）&lt;/font&gt;点物理伤害，并减速敌人&lt;/font&gt;</v>
      </c>
    </row>
    <row r="1273" spans="1:18" x14ac:dyDescent="0.15">
      <c r="A1273" s="5">
        <v>11270</v>
      </c>
      <c r="B1273" s="5">
        <v>13020</v>
      </c>
      <c r="C1273" s="5" t="s">
        <v>47</v>
      </c>
      <c r="D1273" s="5">
        <v>1</v>
      </c>
      <c r="E1273" s="5">
        <v>0</v>
      </c>
      <c r="F1273" s="5">
        <v>68</v>
      </c>
      <c r="G1273" s="5">
        <v>3000</v>
      </c>
      <c r="H1273" s="5">
        <v>5</v>
      </c>
      <c r="I1273" s="5">
        <v>0</v>
      </c>
      <c r="J1273" s="5" t="str">
        <f t="shared" si="34"/>
        <v>1302068</v>
      </c>
      <c r="K1273" s="5">
        <v>6920</v>
      </c>
      <c r="L1273" s="5">
        <v>978</v>
      </c>
      <c r="M1273" s="5">
        <v>0</v>
      </c>
      <c r="N1273" s="5">
        <v>0</v>
      </c>
      <c r="O1273" s="2">
        <v>0</v>
      </c>
      <c r="P1273" s="2">
        <v>0</v>
      </c>
      <c r="Q1273" s="2">
        <v>2</v>
      </c>
      <c r="R1273" s="2" t="str">
        <f t="shared" si="35"/>
        <v>&lt;font&gt;两次圆月斩，总共造成攻击力的138.4%+1956&lt;font color='ff77b713'&gt;（下一级：138.6%+2030）&lt;/font&gt;点物理伤害，并减速敌人&lt;/font&gt;</v>
      </c>
    </row>
    <row r="1274" spans="1:18" x14ac:dyDescent="0.15">
      <c r="A1274" s="5">
        <v>11271</v>
      </c>
      <c r="B1274" s="5">
        <v>13020</v>
      </c>
      <c r="C1274" s="5" t="s">
        <v>47</v>
      </c>
      <c r="D1274" s="5">
        <v>1</v>
      </c>
      <c r="E1274" s="5">
        <v>0</v>
      </c>
      <c r="F1274" s="5">
        <v>69</v>
      </c>
      <c r="G1274" s="5">
        <v>3000</v>
      </c>
      <c r="H1274" s="5">
        <v>5</v>
      </c>
      <c r="I1274" s="5">
        <v>0</v>
      </c>
      <c r="J1274" s="5" t="str">
        <f t="shared" si="34"/>
        <v>1302069</v>
      </c>
      <c r="K1274" s="5">
        <v>6933</v>
      </c>
      <c r="L1274" s="5">
        <v>1015</v>
      </c>
      <c r="M1274" s="5">
        <v>0</v>
      </c>
      <c r="N1274" s="5">
        <v>0</v>
      </c>
      <c r="O1274" s="2">
        <v>0</v>
      </c>
      <c r="P1274" s="2">
        <v>0</v>
      </c>
      <c r="Q1274" s="2">
        <v>2</v>
      </c>
      <c r="R1274" s="2" t="str">
        <f t="shared" si="35"/>
        <v>&lt;font&gt;两次圆月斩，总共造成攻击力的138.6%+2030&lt;font color='ff77b713'&gt;（下一级：139%+2106）&lt;/font&gt;点物理伤害，并减速敌人&lt;/font&gt;</v>
      </c>
    </row>
    <row r="1275" spans="1:18" x14ac:dyDescent="0.15">
      <c r="A1275" s="5">
        <v>11272</v>
      </c>
      <c r="B1275" s="5">
        <v>13020</v>
      </c>
      <c r="C1275" s="5" t="s">
        <v>47</v>
      </c>
      <c r="D1275" s="5">
        <v>1</v>
      </c>
      <c r="E1275" s="5">
        <v>0</v>
      </c>
      <c r="F1275" s="5">
        <v>70</v>
      </c>
      <c r="G1275" s="5">
        <v>3000</v>
      </c>
      <c r="H1275" s="5">
        <v>5</v>
      </c>
      <c r="I1275" s="5">
        <v>0</v>
      </c>
      <c r="J1275" s="5" t="str">
        <f t="shared" si="34"/>
        <v>1302070</v>
      </c>
      <c r="K1275" s="5">
        <v>6946</v>
      </c>
      <c r="L1275" s="5">
        <v>1053</v>
      </c>
      <c r="M1275" s="5">
        <v>0</v>
      </c>
      <c r="N1275" s="5">
        <v>0</v>
      </c>
      <c r="O1275" s="2">
        <v>0</v>
      </c>
      <c r="P1275" s="2">
        <v>0</v>
      </c>
      <c r="Q1275" s="2">
        <v>2</v>
      </c>
      <c r="R1275" s="2" t="str">
        <f t="shared" si="35"/>
        <v>&lt;font&gt;两次圆月斩，总共造成攻击力的139%+2106&lt;font color='ff77b713'&gt;（下一级：139.2%+2186）&lt;/font&gt;点物理伤害，并减速敌人&lt;/font&gt;</v>
      </c>
    </row>
    <row r="1276" spans="1:18" x14ac:dyDescent="0.15">
      <c r="A1276" s="5">
        <v>11273</v>
      </c>
      <c r="B1276" s="5">
        <v>13020</v>
      </c>
      <c r="C1276" s="5" t="s">
        <v>47</v>
      </c>
      <c r="D1276" s="5">
        <v>1</v>
      </c>
      <c r="E1276" s="5">
        <v>0</v>
      </c>
      <c r="F1276" s="5">
        <v>71</v>
      </c>
      <c r="G1276" s="5">
        <v>3000</v>
      </c>
      <c r="H1276" s="5">
        <v>5</v>
      </c>
      <c r="I1276" s="5">
        <v>0</v>
      </c>
      <c r="J1276" s="5" t="str">
        <f t="shared" si="34"/>
        <v>1302071</v>
      </c>
      <c r="K1276" s="5">
        <v>6958</v>
      </c>
      <c r="L1276" s="5">
        <v>1093</v>
      </c>
      <c r="M1276" s="5">
        <v>0</v>
      </c>
      <c r="N1276" s="5">
        <v>0</v>
      </c>
      <c r="O1276" s="2">
        <v>0</v>
      </c>
      <c r="P1276" s="2">
        <v>0</v>
      </c>
      <c r="Q1276" s="2">
        <v>2</v>
      </c>
      <c r="R1276" s="2" t="str">
        <f t="shared" si="35"/>
        <v>&lt;font&gt;两次圆月斩，总共造成攻击力的139.2%+2186&lt;font color='ff77b713'&gt;（下一级：139.4%+2268）&lt;/font&gt;点物理伤害，并减速敌人&lt;/font&gt;</v>
      </c>
    </row>
    <row r="1277" spans="1:18" x14ac:dyDescent="0.15">
      <c r="A1277" s="5">
        <v>11274</v>
      </c>
      <c r="B1277" s="5">
        <v>13020</v>
      </c>
      <c r="C1277" s="5" t="s">
        <v>47</v>
      </c>
      <c r="D1277" s="5">
        <v>1</v>
      </c>
      <c r="E1277" s="5">
        <v>0</v>
      </c>
      <c r="F1277" s="5">
        <v>72</v>
      </c>
      <c r="G1277" s="5">
        <v>3000</v>
      </c>
      <c r="H1277" s="5">
        <v>5</v>
      </c>
      <c r="I1277" s="5">
        <v>0</v>
      </c>
      <c r="J1277" s="5" t="str">
        <f t="shared" si="34"/>
        <v>1302072</v>
      </c>
      <c r="K1277" s="5">
        <v>6971</v>
      </c>
      <c r="L1277" s="5">
        <v>1134</v>
      </c>
      <c r="M1277" s="5">
        <v>0</v>
      </c>
      <c r="N1277" s="5">
        <v>0</v>
      </c>
      <c r="O1277" s="2">
        <v>0</v>
      </c>
      <c r="P1277" s="2">
        <v>0</v>
      </c>
      <c r="Q1277" s="2">
        <v>2</v>
      </c>
      <c r="R1277" s="2" t="str">
        <f t="shared" si="35"/>
        <v>&lt;font&gt;两次圆月斩，总共造成攻击力的139.4%+2268&lt;font color='ff77b713'&gt;（下一级：139.8%+2350）&lt;/font&gt;点物理伤害，并减速敌人&lt;/font&gt;</v>
      </c>
    </row>
    <row r="1278" spans="1:18" x14ac:dyDescent="0.15">
      <c r="A1278" s="5">
        <v>11275</v>
      </c>
      <c r="B1278" s="5">
        <v>13020</v>
      </c>
      <c r="C1278" s="5" t="s">
        <v>47</v>
      </c>
      <c r="D1278" s="5">
        <v>1</v>
      </c>
      <c r="E1278" s="5">
        <v>0</v>
      </c>
      <c r="F1278" s="5">
        <v>73</v>
      </c>
      <c r="G1278" s="5">
        <v>3000</v>
      </c>
      <c r="H1278" s="5">
        <v>5</v>
      </c>
      <c r="I1278" s="5">
        <v>0</v>
      </c>
      <c r="J1278" s="5" t="str">
        <f t="shared" si="34"/>
        <v>1302073</v>
      </c>
      <c r="K1278" s="5">
        <v>6985</v>
      </c>
      <c r="L1278" s="5">
        <v>1175</v>
      </c>
      <c r="M1278" s="5">
        <v>0</v>
      </c>
      <c r="N1278" s="5">
        <v>0</v>
      </c>
      <c r="O1278" s="2">
        <v>0</v>
      </c>
      <c r="P1278" s="2">
        <v>0</v>
      </c>
      <c r="Q1278" s="2">
        <v>2</v>
      </c>
      <c r="R1278" s="2" t="str">
        <f t="shared" si="35"/>
        <v>&lt;font&gt;两次圆月斩，总共造成攻击力的139.8%+2350&lt;font color='ff77b713'&gt;（下一级：140%+2436）&lt;/font&gt;点物理伤害，并减速敌人&lt;/font&gt;</v>
      </c>
    </row>
    <row r="1279" spans="1:18" x14ac:dyDescent="0.15">
      <c r="A1279" s="5">
        <v>11276</v>
      </c>
      <c r="B1279" s="5">
        <v>13020</v>
      </c>
      <c r="C1279" s="5" t="s">
        <v>47</v>
      </c>
      <c r="D1279" s="5">
        <v>1</v>
      </c>
      <c r="E1279" s="5">
        <v>0</v>
      </c>
      <c r="F1279" s="5">
        <v>74</v>
      </c>
      <c r="G1279" s="5">
        <v>3000</v>
      </c>
      <c r="H1279" s="5">
        <v>5</v>
      </c>
      <c r="I1279" s="5">
        <v>0</v>
      </c>
      <c r="J1279" s="5" t="str">
        <f t="shared" si="34"/>
        <v>1302074</v>
      </c>
      <c r="K1279" s="5">
        <v>6998</v>
      </c>
      <c r="L1279" s="5">
        <v>1218</v>
      </c>
      <c r="M1279" s="5">
        <v>0</v>
      </c>
      <c r="N1279" s="5">
        <v>0</v>
      </c>
      <c r="O1279" s="2">
        <v>0</v>
      </c>
      <c r="P1279" s="2">
        <v>0</v>
      </c>
      <c r="Q1279" s="2">
        <v>2</v>
      </c>
      <c r="R1279" s="2" t="str">
        <f t="shared" si="35"/>
        <v>&lt;font&gt;两次圆月斩，总共造成攻击力的140%+2436&lt;font color='ff77b713'&gt;（下一级：140.2%+2526）&lt;/font&gt;点物理伤害，并减速敌人&lt;/font&gt;</v>
      </c>
    </row>
    <row r="1280" spans="1:18" x14ac:dyDescent="0.15">
      <c r="A1280" s="5">
        <v>11277</v>
      </c>
      <c r="B1280" s="5">
        <v>13020</v>
      </c>
      <c r="C1280" s="5" t="s">
        <v>47</v>
      </c>
      <c r="D1280" s="5">
        <v>1</v>
      </c>
      <c r="E1280" s="5">
        <v>0</v>
      </c>
      <c r="F1280" s="5">
        <v>75</v>
      </c>
      <c r="G1280" s="5">
        <v>3000</v>
      </c>
      <c r="H1280" s="5">
        <v>5</v>
      </c>
      <c r="I1280" s="5">
        <v>0</v>
      </c>
      <c r="J1280" s="5" t="str">
        <f t="shared" si="34"/>
        <v>1302075</v>
      </c>
      <c r="K1280" s="5">
        <v>7011</v>
      </c>
      <c r="L1280" s="5">
        <v>1263</v>
      </c>
      <c r="M1280" s="5">
        <v>0</v>
      </c>
      <c r="N1280" s="5">
        <v>0</v>
      </c>
      <c r="O1280" s="2">
        <v>0</v>
      </c>
      <c r="P1280" s="2">
        <v>0</v>
      </c>
      <c r="Q1280" s="2">
        <v>2</v>
      </c>
      <c r="R1280" s="2" t="str">
        <f t="shared" si="35"/>
        <v>&lt;font&gt;两次圆月斩，总共造成攻击力的140.2%+2526&lt;font color='ff77b713'&gt;（下一级：140.4%+2616）&lt;/font&gt;点物理伤害，并减速敌人&lt;/font&gt;</v>
      </c>
    </row>
    <row r="1281" spans="1:18" x14ac:dyDescent="0.15">
      <c r="A1281" s="5">
        <v>11278</v>
      </c>
      <c r="B1281" s="5">
        <v>13020</v>
      </c>
      <c r="C1281" s="5" t="s">
        <v>47</v>
      </c>
      <c r="D1281" s="5">
        <v>1</v>
      </c>
      <c r="E1281" s="5">
        <v>0</v>
      </c>
      <c r="F1281" s="5">
        <v>76</v>
      </c>
      <c r="G1281" s="5">
        <v>3000</v>
      </c>
      <c r="H1281" s="5">
        <v>5</v>
      </c>
      <c r="I1281" s="5">
        <v>0</v>
      </c>
      <c r="J1281" s="5" t="str">
        <f t="shared" si="34"/>
        <v>1302076</v>
      </c>
      <c r="K1281" s="5">
        <v>7023</v>
      </c>
      <c r="L1281" s="5">
        <v>1308</v>
      </c>
      <c r="M1281" s="5">
        <v>0</v>
      </c>
      <c r="N1281" s="5">
        <v>0</v>
      </c>
      <c r="O1281" s="2">
        <v>0</v>
      </c>
      <c r="P1281" s="2">
        <v>0</v>
      </c>
      <c r="Q1281" s="2">
        <v>2</v>
      </c>
      <c r="R1281" s="2" t="str">
        <f t="shared" si="35"/>
        <v>&lt;font&gt;两次圆月斩，总共造成攻击力的140.4%+2616&lt;font color='ff77b713'&gt;（下一级：140.8%+2710）&lt;/font&gt;点物理伤害，并减速敌人&lt;/font&gt;</v>
      </c>
    </row>
    <row r="1282" spans="1:18" x14ac:dyDescent="0.15">
      <c r="A1282" s="5">
        <v>11279</v>
      </c>
      <c r="B1282" s="5">
        <v>13020</v>
      </c>
      <c r="C1282" s="5" t="s">
        <v>47</v>
      </c>
      <c r="D1282" s="5">
        <v>1</v>
      </c>
      <c r="E1282" s="5">
        <v>0</v>
      </c>
      <c r="F1282" s="5">
        <v>77</v>
      </c>
      <c r="G1282" s="5">
        <v>3000</v>
      </c>
      <c r="H1282" s="5">
        <v>5</v>
      </c>
      <c r="I1282" s="5">
        <v>0</v>
      </c>
      <c r="J1282" s="5" t="str">
        <f t="shared" si="34"/>
        <v>1302077</v>
      </c>
      <c r="K1282" s="5">
        <v>7036</v>
      </c>
      <c r="L1282" s="5">
        <v>1355</v>
      </c>
      <c r="M1282" s="5">
        <v>0</v>
      </c>
      <c r="N1282" s="5">
        <v>0</v>
      </c>
      <c r="O1282" s="2">
        <v>0</v>
      </c>
      <c r="P1282" s="2">
        <v>0</v>
      </c>
      <c r="Q1282" s="2">
        <v>2</v>
      </c>
      <c r="R1282" s="2" t="str">
        <f t="shared" si="35"/>
        <v>&lt;font&gt;两次圆月斩，总共造成攻击力的140.8%+2710&lt;font color='ff77b713'&gt;（下一级：141%+2804）&lt;/font&gt;点物理伤害，并减速敌人&lt;/font&gt;</v>
      </c>
    </row>
    <row r="1283" spans="1:18" x14ac:dyDescent="0.15">
      <c r="A1283" s="5">
        <v>11280</v>
      </c>
      <c r="B1283" s="5">
        <v>13020</v>
      </c>
      <c r="C1283" s="5" t="s">
        <v>47</v>
      </c>
      <c r="D1283" s="5">
        <v>1</v>
      </c>
      <c r="E1283" s="5">
        <v>0</v>
      </c>
      <c r="F1283" s="5">
        <v>78</v>
      </c>
      <c r="G1283" s="5">
        <v>3000</v>
      </c>
      <c r="H1283" s="5">
        <v>5</v>
      </c>
      <c r="I1283" s="5">
        <v>0</v>
      </c>
      <c r="J1283" s="5" t="str">
        <f t="shared" si="34"/>
        <v>1302078</v>
      </c>
      <c r="K1283" s="5">
        <v>7049</v>
      </c>
      <c r="L1283" s="5">
        <v>1402</v>
      </c>
      <c r="M1283" s="5">
        <v>0</v>
      </c>
      <c r="N1283" s="5">
        <v>0</v>
      </c>
      <c r="O1283" s="2">
        <v>0</v>
      </c>
      <c r="P1283" s="2">
        <v>0</v>
      </c>
      <c r="Q1283" s="2">
        <v>2</v>
      </c>
      <c r="R1283" s="2" t="str">
        <f t="shared" si="35"/>
        <v>&lt;font&gt;两次圆月斩，总共造成攻击力的141%+2804&lt;font color='ff77b713'&gt;（下一级：141.2%+2904）&lt;/font&gt;点物理伤害，并减速敌人&lt;/font&gt;</v>
      </c>
    </row>
    <row r="1284" spans="1:18" x14ac:dyDescent="0.15">
      <c r="A1284" s="5">
        <v>11281</v>
      </c>
      <c r="B1284" s="5">
        <v>13020</v>
      </c>
      <c r="C1284" s="5" t="s">
        <v>47</v>
      </c>
      <c r="D1284" s="5">
        <v>1</v>
      </c>
      <c r="E1284" s="5">
        <v>0</v>
      </c>
      <c r="F1284" s="5">
        <v>79</v>
      </c>
      <c r="G1284" s="5">
        <v>3000</v>
      </c>
      <c r="H1284" s="5">
        <v>5</v>
      </c>
      <c r="I1284" s="5">
        <v>0</v>
      </c>
      <c r="J1284" s="5" t="str">
        <f t="shared" si="34"/>
        <v>1302079</v>
      </c>
      <c r="K1284" s="5">
        <v>7063</v>
      </c>
      <c r="L1284" s="5">
        <v>1452</v>
      </c>
      <c r="M1284" s="5">
        <v>0</v>
      </c>
      <c r="N1284" s="5">
        <v>0</v>
      </c>
      <c r="O1284" s="2">
        <v>0</v>
      </c>
      <c r="P1284" s="2">
        <v>0</v>
      </c>
      <c r="Q1284" s="2">
        <v>2</v>
      </c>
      <c r="R1284" s="2" t="str">
        <f t="shared" si="35"/>
        <v>&lt;font&gt;两次圆月斩，总共造成攻击力的141.2%+2904&lt;font color='ff77b713'&gt;（下一级：141.6%+3004）&lt;/font&gt;点物理伤害，并减速敌人&lt;/font&gt;</v>
      </c>
    </row>
    <row r="1285" spans="1:18" x14ac:dyDescent="0.15">
      <c r="A1285" s="5">
        <v>11282</v>
      </c>
      <c r="B1285" s="5">
        <v>13020</v>
      </c>
      <c r="C1285" s="5" t="s">
        <v>47</v>
      </c>
      <c r="D1285" s="5">
        <v>1</v>
      </c>
      <c r="E1285" s="5">
        <v>0</v>
      </c>
      <c r="F1285" s="5">
        <v>80</v>
      </c>
      <c r="G1285" s="5">
        <v>3000</v>
      </c>
      <c r="H1285" s="5">
        <v>5</v>
      </c>
      <c r="I1285" s="5">
        <v>0</v>
      </c>
      <c r="J1285" s="5" t="str">
        <f t="shared" ref="J1285:J1348" si="36">B1285&amp;F1285</f>
        <v>1302080</v>
      </c>
      <c r="K1285" s="5">
        <v>7076</v>
      </c>
      <c r="L1285" s="5">
        <v>1502</v>
      </c>
      <c r="M1285" s="5">
        <v>0</v>
      </c>
      <c r="N1285" s="5">
        <v>0</v>
      </c>
      <c r="O1285" s="2">
        <v>0</v>
      </c>
      <c r="P1285" s="2">
        <v>0</v>
      </c>
      <c r="Q1285" s="2">
        <v>2</v>
      </c>
      <c r="R1285" s="2" t="str">
        <f t="shared" si="35"/>
        <v>&lt;font&gt;两次圆月斩，总共造成攻击力的141.6%+3004&lt;font color='ff77b713'&gt;（下一级：141.8%+3108）&lt;/font&gt;点物理伤害，并减速敌人&lt;/font&gt;</v>
      </c>
    </row>
    <row r="1286" spans="1:18" x14ac:dyDescent="0.15">
      <c r="A1286" s="5">
        <v>11283</v>
      </c>
      <c r="B1286" s="5">
        <v>13020</v>
      </c>
      <c r="C1286" s="5" t="s">
        <v>47</v>
      </c>
      <c r="D1286" s="5">
        <v>1</v>
      </c>
      <c r="E1286" s="5">
        <v>0</v>
      </c>
      <c r="F1286" s="5">
        <v>81</v>
      </c>
      <c r="G1286" s="5">
        <v>3000</v>
      </c>
      <c r="H1286" s="5">
        <v>5</v>
      </c>
      <c r="I1286" s="5">
        <v>0</v>
      </c>
      <c r="J1286" s="5" t="str">
        <f t="shared" si="36"/>
        <v>1302081</v>
      </c>
      <c r="K1286" s="5">
        <v>7088</v>
      </c>
      <c r="L1286" s="5">
        <v>1554</v>
      </c>
      <c r="M1286" s="5">
        <v>0</v>
      </c>
      <c r="N1286" s="5">
        <v>0</v>
      </c>
      <c r="O1286" s="2">
        <v>0</v>
      </c>
      <c r="P1286" s="2">
        <v>0</v>
      </c>
      <c r="Q1286" s="2">
        <v>2</v>
      </c>
      <c r="R1286" s="2" t="str">
        <f t="shared" si="35"/>
        <v>&lt;font&gt;两次圆月斩，总共造成攻击力的141.8%+3108&lt;font color='ff77b713'&gt;（下一级：142%+3214）&lt;/font&gt;点物理伤害，并减速敌人&lt;/font&gt;</v>
      </c>
    </row>
    <row r="1287" spans="1:18" x14ac:dyDescent="0.15">
      <c r="A1287" s="5">
        <v>11284</v>
      </c>
      <c r="B1287" s="5">
        <v>13020</v>
      </c>
      <c r="C1287" s="5" t="s">
        <v>47</v>
      </c>
      <c r="D1287" s="5">
        <v>1</v>
      </c>
      <c r="E1287" s="5">
        <v>0</v>
      </c>
      <c r="F1287" s="5">
        <v>82</v>
      </c>
      <c r="G1287" s="5">
        <v>3000</v>
      </c>
      <c r="H1287" s="5">
        <v>5</v>
      </c>
      <c r="I1287" s="5">
        <v>0</v>
      </c>
      <c r="J1287" s="5" t="str">
        <f t="shared" si="36"/>
        <v>1302082</v>
      </c>
      <c r="K1287" s="5">
        <v>7101</v>
      </c>
      <c r="L1287" s="5">
        <v>1607</v>
      </c>
      <c r="M1287" s="5">
        <v>0</v>
      </c>
      <c r="N1287" s="5">
        <v>0</v>
      </c>
      <c r="O1287" s="2">
        <v>0</v>
      </c>
      <c r="P1287" s="2">
        <v>0</v>
      </c>
      <c r="Q1287" s="2">
        <v>2</v>
      </c>
      <c r="R1287" s="2" t="str">
        <f t="shared" si="35"/>
        <v>&lt;font&gt;两次圆月斩，总共造成攻击力的142%+3214&lt;font color='ff77b713'&gt;（下一级：142.2%+3322）&lt;/font&gt;点物理伤害，并减速敌人&lt;/font&gt;</v>
      </c>
    </row>
    <row r="1288" spans="1:18" x14ac:dyDescent="0.15">
      <c r="A1288" s="5">
        <v>11285</v>
      </c>
      <c r="B1288" s="5">
        <v>13020</v>
      </c>
      <c r="C1288" s="5" t="s">
        <v>47</v>
      </c>
      <c r="D1288" s="5">
        <v>1</v>
      </c>
      <c r="E1288" s="5">
        <v>0</v>
      </c>
      <c r="F1288" s="5">
        <v>83</v>
      </c>
      <c r="G1288" s="5">
        <v>3000</v>
      </c>
      <c r="H1288" s="5">
        <v>5</v>
      </c>
      <c r="I1288" s="5">
        <v>0</v>
      </c>
      <c r="J1288" s="5" t="str">
        <f t="shared" si="36"/>
        <v>1302083</v>
      </c>
      <c r="K1288" s="5">
        <v>7114</v>
      </c>
      <c r="L1288" s="5">
        <v>1661</v>
      </c>
      <c r="M1288" s="5">
        <v>0</v>
      </c>
      <c r="N1288" s="5">
        <v>0</v>
      </c>
      <c r="O1288" s="2">
        <v>0</v>
      </c>
      <c r="P1288" s="2">
        <v>0</v>
      </c>
      <c r="Q1288" s="2">
        <v>2</v>
      </c>
      <c r="R1288" s="2" t="str">
        <f t="shared" si="35"/>
        <v>&lt;font&gt;两次圆月斩，总共造成攻击力的142.2%+3322&lt;font color='ff77b713'&gt;（下一级：142.6%+3434）&lt;/font&gt;点物理伤害，并减速敌人&lt;/font&gt;</v>
      </c>
    </row>
    <row r="1289" spans="1:18" x14ac:dyDescent="0.15">
      <c r="A1289" s="5">
        <v>11286</v>
      </c>
      <c r="B1289" s="5">
        <v>13020</v>
      </c>
      <c r="C1289" s="5" t="s">
        <v>47</v>
      </c>
      <c r="D1289" s="5">
        <v>1</v>
      </c>
      <c r="E1289" s="5">
        <v>0</v>
      </c>
      <c r="F1289" s="5">
        <v>84</v>
      </c>
      <c r="G1289" s="5">
        <v>3000</v>
      </c>
      <c r="H1289" s="5">
        <v>5</v>
      </c>
      <c r="I1289" s="5">
        <v>0</v>
      </c>
      <c r="J1289" s="5" t="str">
        <f t="shared" si="36"/>
        <v>1302084</v>
      </c>
      <c r="K1289" s="5">
        <v>7128</v>
      </c>
      <c r="L1289" s="5">
        <v>1717</v>
      </c>
      <c r="M1289" s="5">
        <v>0</v>
      </c>
      <c r="N1289" s="5">
        <v>0</v>
      </c>
      <c r="O1289" s="2">
        <v>0</v>
      </c>
      <c r="P1289" s="2">
        <v>0</v>
      </c>
      <c r="Q1289" s="2">
        <v>2</v>
      </c>
      <c r="R1289" s="2" t="str">
        <f t="shared" si="35"/>
        <v>&lt;font&gt;两次圆月斩，总共造成攻击力的142.6%+3434&lt;font color='ff77b713'&gt;（下一级：142.8%+3550）&lt;/font&gt;点物理伤害，并减速敌人&lt;/font&gt;</v>
      </c>
    </row>
    <row r="1290" spans="1:18" x14ac:dyDescent="0.15">
      <c r="A1290" s="5">
        <v>11287</v>
      </c>
      <c r="B1290" s="5">
        <v>13020</v>
      </c>
      <c r="C1290" s="5" t="s">
        <v>47</v>
      </c>
      <c r="D1290" s="5">
        <v>1</v>
      </c>
      <c r="E1290" s="5">
        <v>0</v>
      </c>
      <c r="F1290" s="5">
        <v>85</v>
      </c>
      <c r="G1290" s="5">
        <v>3000</v>
      </c>
      <c r="H1290" s="5">
        <v>5</v>
      </c>
      <c r="I1290" s="5">
        <v>0</v>
      </c>
      <c r="J1290" s="5" t="str">
        <f t="shared" si="36"/>
        <v>1302085</v>
      </c>
      <c r="K1290" s="5">
        <v>7141</v>
      </c>
      <c r="L1290" s="5">
        <v>1775</v>
      </c>
      <c r="M1290" s="5">
        <v>0</v>
      </c>
      <c r="N1290" s="5">
        <v>0</v>
      </c>
      <c r="O1290" s="2">
        <v>0</v>
      </c>
      <c r="P1290" s="2">
        <v>0</v>
      </c>
      <c r="Q1290" s="2">
        <v>2</v>
      </c>
      <c r="R1290" s="2" t="str">
        <f t="shared" si="35"/>
        <v>&lt;font&gt;两次圆月斩，总共造成攻击力的142.8%+3550&lt;font color='ff77b713'&gt;（下一级：143%+3666）&lt;/font&gt;点物理伤害，并减速敌人&lt;/font&gt;</v>
      </c>
    </row>
    <row r="1291" spans="1:18" x14ac:dyDescent="0.15">
      <c r="A1291" s="5">
        <v>11288</v>
      </c>
      <c r="B1291" s="5">
        <v>13020</v>
      </c>
      <c r="C1291" s="5" t="s">
        <v>47</v>
      </c>
      <c r="D1291" s="5">
        <v>1</v>
      </c>
      <c r="E1291" s="5">
        <v>0</v>
      </c>
      <c r="F1291" s="5">
        <v>86</v>
      </c>
      <c r="G1291" s="5">
        <v>3000</v>
      </c>
      <c r="H1291" s="5">
        <v>5</v>
      </c>
      <c r="I1291" s="5">
        <v>0</v>
      </c>
      <c r="J1291" s="5" t="str">
        <f t="shared" si="36"/>
        <v>1302086</v>
      </c>
      <c r="K1291" s="5">
        <v>7154</v>
      </c>
      <c r="L1291" s="5">
        <v>1833</v>
      </c>
      <c r="M1291" s="5">
        <v>0</v>
      </c>
      <c r="N1291" s="5">
        <v>0</v>
      </c>
      <c r="O1291" s="2">
        <v>0</v>
      </c>
      <c r="P1291" s="2">
        <v>0</v>
      </c>
      <c r="Q1291" s="2">
        <v>2</v>
      </c>
      <c r="R1291" s="2" t="str">
        <f t="shared" si="35"/>
        <v>&lt;font&gt;两次圆月斩，总共造成攻击力的143%+3666&lt;font color='ff77b713'&gt;（下一级：143.4%+3786）&lt;/font&gt;点物理伤害，并减速敌人&lt;/font&gt;</v>
      </c>
    </row>
    <row r="1292" spans="1:18" x14ac:dyDescent="0.15">
      <c r="A1292" s="5">
        <v>11289</v>
      </c>
      <c r="B1292" s="5">
        <v>13020</v>
      </c>
      <c r="C1292" s="5" t="s">
        <v>47</v>
      </c>
      <c r="D1292" s="5">
        <v>1</v>
      </c>
      <c r="E1292" s="5">
        <v>0</v>
      </c>
      <c r="F1292" s="5">
        <v>87</v>
      </c>
      <c r="G1292" s="5">
        <v>3000</v>
      </c>
      <c r="H1292" s="5">
        <v>5</v>
      </c>
      <c r="I1292" s="5">
        <v>0</v>
      </c>
      <c r="J1292" s="5" t="str">
        <f t="shared" si="36"/>
        <v>1302087</v>
      </c>
      <c r="K1292" s="5">
        <v>7166</v>
      </c>
      <c r="L1292" s="5">
        <v>1893</v>
      </c>
      <c r="M1292" s="5">
        <v>0</v>
      </c>
      <c r="N1292" s="5">
        <v>0</v>
      </c>
      <c r="O1292" s="2">
        <v>0</v>
      </c>
      <c r="P1292" s="2">
        <v>0</v>
      </c>
      <c r="Q1292" s="2">
        <v>2</v>
      </c>
      <c r="R1292" s="2" t="str">
        <f t="shared" si="35"/>
        <v>&lt;font&gt;两次圆月斩，总共造成攻击力的143.4%+3786&lt;font color='ff77b713'&gt;（下一级：143.6%+3910）&lt;/font&gt;点物理伤害，并减速敌人&lt;/font&gt;</v>
      </c>
    </row>
    <row r="1293" spans="1:18" x14ac:dyDescent="0.15">
      <c r="A1293" s="5">
        <v>11290</v>
      </c>
      <c r="B1293" s="5">
        <v>13020</v>
      </c>
      <c r="C1293" s="5" t="s">
        <v>47</v>
      </c>
      <c r="D1293" s="5">
        <v>1</v>
      </c>
      <c r="E1293" s="5">
        <v>0</v>
      </c>
      <c r="F1293" s="5">
        <v>88</v>
      </c>
      <c r="G1293" s="5">
        <v>3000</v>
      </c>
      <c r="H1293" s="5">
        <v>5</v>
      </c>
      <c r="I1293" s="5">
        <v>0</v>
      </c>
      <c r="J1293" s="5" t="str">
        <f t="shared" si="36"/>
        <v>1302088</v>
      </c>
      <c r="K1293" s="5">
        <v>7179</v>
      </c>
      <c r="L1293" s="5">
        <v>1955</v>
      </c>
      <c r="M1293" s="5">
        <v>0</v>
      </c>
      <c r="N1293" s="5">
        <v>0</v>
      </c>
      <c r="O1293" s="2">
        <v>0</v>
      </c>
      <c r="P1293" s="2">
        <v>0</v>
      </c>
      <c r="Q1293" s="2">
        <v>2</v>
      </c>
      <c r="R1293" s="2" t="str">
        <f t="shared" si="35"/>
        <v>&lt;font&gt;两次圆月斩，总共造成攻击力的143.6%+3910&lt;font color='ff77b713'&gt;（下一级：143.8%+4036）&lt;/font&gt;点物理伤害，并减速敌人&lt;/font&gt;</v>
      </c>
    </row>
    <row r="1294" spans="1:18" x14ac:dyDescent="0.15">
      <c r="A1294" s="5">
        <v>11291</v>
      </c>
      <c r="B1294" s="5">
        <v>13020</v>
      </c>
      <c r="C1294" s="5" t="s">
        <v>47</v>
      </c>
      <c r="D1294" s="5">
        <v>1</v>
      </c>
      <c r="E1294" s="5">
        <v>0</v>
      </c>
      <c r="F1294" s="5">
        <v>89</v>
      </c>
      <c r="G1294" s="5">
        <v>3000</v>
      </c>
      <c r="H1294" s="5">
        <v>5</v>
      </c>
      <c r="I1294" s="5">
        <v>0</v>
      </c>
      <c r="J1294" s="5" t="str">
        <f t="shared" si="36"/>
        <v>1302089</v>
      </c>
      <c r="K1294" s="5">
        <v>7192</v>
      </c>
      <c r="L1294" s="5">
        <v>2018</v>
      </c>
      <c r="M1294" s="5">
        <v>0</v>
      </c>
      <c r="N1294" s="5">
        <v>0</v>
      </c>
      <c r="O1294" s="2">
        <v>0</v>
      </c>
      <c r="P1294" s="2">
        <v>0</v>
      </c>
      <c r="Q1294" s="2">
        <v>2</v>
      </c>
      <c r="R1294" s="2" t="str">
        <f t="shared" si="35"/>
        <v>&lt;font&gt;两次圆月斩，总共造成攻击力的143.8%+4036&lt;font color='ff77b713'&gt;（下一级：144.2%+4166）&lt;/font&gt;点物理伤害，并减速敌人&lt;/font&gt;</v>
      </c>
    </row>
    <row r="1295" spans="1:18" x14ac:dyDescent="0.15">
      <c r="A1295" s="5">
        <v>11292</v>
      </c>
      <c r="B1295" s="5">
        <v>13020</v>
      </c>
      <c r="C1295" s="5" t="s">
        <v>47</v>
      </c>
      <c r="D1295" s="5">
        <v>1</v>
      </c>
      <c r="E1295" s="5">
        <v>0</v>
      </c>
      <c r="F1295" s="5">
        <v>90</v>
      </c>
      <c r="G1295" s="5">
        <v>3000</v>
      </c>
      <c r="H1295" s="5">
        <v>5</v>
      </c>
      <c r="I1295" s="5">
        <v>0</v>
      </c>
      <c r="J1295" s="5" t="str">
        <f t="shared" si="36"/>
        <v>1302090</v>
      </c>
      <c r="K1295" s="5">
        <v>7206</v>
      </c>
      <c r="L1295" s="5">
        <v>2083</v>
      </c>
      <c r="M1295" s="5">
        <v>0</v>
      </c>
      <c r="N1295" s="5">
        <v>0</v>
      </c>
      <c r="O1295" s="2">
        <v>0</v>
      </c>
      <c r="P1295" s="2">
        <v>0</v>
      </c>
      <c r="Q1295" s="2">
        <v>2</v>
      </c>
      <c r="R1295" s="2" t="str">
        <f t="shared" si="35"/>
        <v>&lt;font&gt;两次圆月斩，总共造成攻击力的144.2%+4166&lt;font color='ff77b713'&gt;（下一级：144.4%+4300）&lt;/font&gt;点物理伤害，并减速敌人&lt;/font&gt;</v>
      </c>
    </row>
    <row r="1296" spans="1:18" x14ac:dyDescent="0.15">
      <c r="A1296" s="5">
        <v>11293</v>
      </c>
      <c r="B1296" s="5">
        <v>13020</v>
      </c>
      <c r="C1296" s="5" t="s">
        <v>47</v>
      </c>
      <c r="D1296" s="5">
        <v>1</v>
      </c>
      <c r="E1296" s="5">
        <v>0</v>
      </c>
      <c r="F1296" s="5">
        <v>91</v>
      </c>
      <c r="G1296" s="5">
        <v>3000</v>
      </c>
      <c r="H1296" s="5">
        <v>5</v>
      </c>
      <c r="I1296" s="5">
        <v>0</v>
      </c>
      <c r="J1296" s="5" t="str">
        <f t="shared" si="36"/>
        <v>1302091</v>
      </c>
      <c r="K1296" s="5">
        <v>7219</v>
      </c>
      <c r="L1296" s="5">
        <v>2150</v>
      </c>
      <c r="M1296" s="5">
        <v>0</v>
      </c>
      <c r="N1296" s="5">
        <v>0</v>
      </c>
      <c r="O1296" s="2">
        <v>0</v>
      </c>
      <c r="P1296" s="2">
        <v>0</v>
      </c>
      <c r="Q1296" s="2">
        <v>2</v>
      </c>
      <c r="R1296" s="2" t="str">
        <f t="shared" si="35"/>
        <v>&lt;font&gt;两次圆月斩，总共造成攻击力的144.4%+4300&lt;font color='ff77b713'&gt;（下一级：144.6%+4436）&lt;/font&gt;点物理伤害，并减速敌人&lt;/font&gt;</v>
      </c>
    </row>
    <row r="1297" spans="1:18" x14ac:dyDescent="0.15">
      <c r="A1297" s="5">
        <v>11294</v>
      </c>
      <c r="B1297" s="5">
        <v>13020</v>
      </c>
      <c r="C1297" s="5" t="s">
        <v>47</v>
      </c>
      <c r="D1297" s="5">
        <v>1</v>
      </c>
      <c r="E1297" s="5">
        <v>0</v>
      </c>
      <c r="F1297" s="5">
        <v>92</v>
      </c>
      <c r="G1297" s="5">
        <v>3000</v>
      </c>
      <c r="H1297" s="5">
        <v>5</v>
      </c>
      <c r="I1297" s="5">
        <v>0</v>
      </c>
      <c r="J1297" s="5" t="str">
        <f t="shared" si="36"/>
        <v>1302092</v>
      </c>
      <c r="K1297" s="5">
        <v>7231</v>
      </c>
      <c r="L1297" s="5">
        <v>2218</v>
      </c>
      <c r="M1297" s="5">
        <v>0</v>
      </c>
      <c r="N1297" s="5">
        <v>0</v>
      </c>
      <c r="O1297" s="2">
        <v>0</v>
      </c>
      <c r="P1297" s="2">
        <v>0</v>
      </c>
      <c r="Q1297" s="2">
        <v>2</v>
      </c>
      <c r="R1297" s="2" t="str">
        <f t="shared" si="35"/>
        <v>&lt;font&gt;两次圆月斩，总共造成攻击力的144.6%+4436&lt;font color='ff77b713'&gt;（下一级：144.8%+4574）&lt;/font&gt;点物理伤害，并减速敌人&lt;/font&gt;</v>
      </c>
    </row>
    <row r="1298" spans="1:18" x14ac:dyDescent="0.15">
      <c r="A1298" s="5">
        <v>11295</v>
      </c>
      <c r="B1298" s="5">
        <v>13020</v>
      </c>
      <c r="C1298" s="5" t="s">
        <v>47</v>
      </c>
      <c r="D1298" s="5">
        <v>1</v>
      </c>
      <c r="E1298" s="5">
        <v>0</v>
      </c>
      <c r="F1298" s="5">
        <v>93</v>
      </c>
      <c r="G1298" s="5">
        <v>3000</v>
      </c>
      <c r="H1298" s="5">
        <v>5</v>
      </c>
      <c r="I1298" s="5">
        <v>0</v>
      </c>
      <c r="J1298" s="5" t="str">
        <f t="shared" si="36"/>
        <v>1302093</v>
      </c>
      <c r="K1298" s="5">
        <v>7244</v>
      </c>
      <c r="L1298" s="5">
        <v>2287</v>
      </c>
      <c r="M1298" s="5">
        <v>0</v>
      </c>
      <c r="N1298" s="5">
        <v>0</v>
      </c>
      <c r="O1298" s="2">
        <v>0</v>
      </c>
      <c r="P1298" s="2">
        <v>0</v>
      </c>
      <c r="Q1298" s="2">
        <v>2</v>
      </c>
      <c r="R1298" s="2" t="str">
        <f t="shared" si="35"/>
        <v>&lt;font&gt;两次圆月斩，总共造成攻击力的144.8%+4574&lt;font color='ff77b713'&gt;（下一级：145.2%+4716）&lt;/font&gt;点物理伤害，并减速敌人&lt;/font&gt;</v>
      </c>
    </row>
    <row r="1299" spans="1:18" x14ac:dyDescent="0.15">
      <c r="A1299" s="5">
        <v>11296</v>
      </c>
      <c r="B1299" s="5">
        <v>13020</v>
      </c>
      <c r="C1299" s="5" t="s">
        <v>47</v>
      </c>
      <c r="D1299" s="5">
        <v>1</v>
      </c>
      <c r="E1299" s="5">
        <v>0</v>
      </c>
      <c r="F1299" s="5">
        <v>94</v>
      </c>
      <c r="G1299" s="5">
        <v>3000</v>
      </c>
      <c r="H1299" s="5">
        <v>5</v>
      </c>
      <c r="I1299" s="5">
        <v>0</v>
      </c>
      <c r="J1299" s="5" t="str">
        <f t="shared" si="36"/>
        <v>1302094</v>
      </c>
      <c r="K1299" s="5">
        <v>7257</v>
      </c>
      <c r="L1299" s="5">
        <v>2358</v>
      </c>
      <c r="M1299" s="5">
        <v>0</v>
      </c>
      <c r="N1299" s="5">
        <v>0</v>
      </c>
      <c r="O1299" s="2">
        <v>0</v>
      </c>
      <c r="P1299" s="2">
        <v>0</v>
      </c>
      <c r="Q1299" s="2">
        <v>2</v>
      </c>
      <c r="R1299" s="2" t="str">
        <f t="shared" si="35"/>
        <v>&lt;font&gt;两次圆月斩，总共造成攻击力的145.2%+4716&lt;font color='ff77b713'&gt;（下一级：145.4%+4862）&lt;/font&gt;点物理伤害，并减速敌人&lt;/font&gt;</v>
      </c>
    </row>
    <row r="1300" spans="1:18" x14ac:dyDescent="0.15">
      <c r="A1300" s="5">
        <v>11297</v>
      </c>
      <c r="B1300" s="5">
        <v>13020</v>
      </c>
      <c r="C1300" s="5" t="s">
        <v>47</v>
      </c>
      <c r="D1300" s="5">
        <v>1</v>
      </c>
      <c r="E1300" s="5">
        <v>0</v>
      </c>
      <c r="F1300" s="5">
        <v>95</v>
      </c>
      <c r="G1300" s="5">
        <v>3000</v>
      </c>
      <c r="H1300" s="5">
        <v>5</v>
      </c>
      <c r="I1300" s="5">
        <v>0</v>
      </c>
      <c r="J1300" s="5" t="str">
        <f t="shared" si="36"/>
        <v>1302095</v>
      </c>
      <c r="K1300" s="5">
        <v>7271</v>
      </c>
      <c r="L1300" s="5">
        <v>2431</v>
      </c>
      <c r="M1300" s="5">
        <v>0</v>
      </c>
      <c r="N1300" s="5">
        <v>0</v>
      </c>
      <c r="O1300" s="2">
        <v>0</v>
      </c>
      <c r="P1300" s="2">
        <v>0</v>
      </c>
      <c r="Q1300" s="2">
        <v>2</v>
      </c>
      <c r="R1300" s="2" t="str">
        <f t="shared" si="35"/>
        <v>&lt;font&gt;两次圆月斩，总共造成攻击力的145.4%+4862&lt;font color='ff77b713'&gt;（下一级：145.6%+5012）&lt;/font&gt;点物理伤害，并减速敌人&lt;/font&gt;</v>
      </c>
    </row>
    <row r="1301" spans="1:18" x14ac:dyDescent="0.15">
      <c r="A1301" s="5">
        <v>11298</v>
      </c>
      <c r="B1301" s="5">
        <v>13020</v>
      </c>
      <c r="C1301" s="5" t="s">
        <v>47</v>
      </c>
      <c r="D1301" s="5">
        <v>1</v>
      </c>
      <c r="E1301" s="5">
        <v>0</v>
      </c>
      <c r="F1301" s="5">
        <v>96</v>
      </c>
      <c r="G1301" s="5">
        <v>3000</v>
      </c>
      <c r="H1301" s="5">
        <v>5</v>
      </c>
      <c r="I1301" s="5">
        <v>0</v>
      </c>
      <c r="J1301" s="5" t="str">
        <f t="shared" si="36"/>
        <v>1302096</v>
      </c>
      <c r="K1301" s="5">
        <v>7284</v>
      </c>
      <c r="L1301" s="5">
        <v>2506</v>
      </c>
      <c r="M1301" s="5">
        <v>0</v>
      </c>
      <c r="N1301" s="5">
        <v>0</v>
      </c>
      <c r="O1301" s="2">
        <v>0</v>
      </c>
      <c r="P1301" s="2">
        <v>0</v>
      </c>
      <c r="Q1301" s="2">
        <v>2</v>
      </c>
      <c r="R1301" s="2" t="str">
        <f t="shared" si="35"/>
        <v>&lt;font&gt;两次圆月斩，总共造成攻击力的145.6%+5012&lt;font color='ff77b713'&gt;（下一级：146%+5164）&lt;/font&gt;点物理伤害，并减速敌人&lt;/font&gt;</v>
      </c>
    </row>
    <row r="1302" spans="1:18" x14ac:dyDescent="0.15">
      <c r="A1302" s="5">
        <v>11299</v>
      </c>
      <c r="B1302" s="5">
        <v>13020</v>
      </c>
      <c r="C1302" s="5" t="s">
        <v>47</v>
      </c>
      <c r="D1302" s="5">
        <v>1</v>
      </c>
      <c r="E1302" s="5">
        <v>0</v>
      </c>
      <c r="F1302" s="5">
        <v>97</v>
      </c>
      <c r="G1302" s="5">
        <v>3000</v>
      </c>
      <c r="H1302" s="5">
        <v>5</v>
      </c>
      <c r="I1302" s="5">
        <v>0</v>
      </c>
      <c r="J1302" s="5" t="str">
        <f t="shared" si="36"/>
        <v>1302097</v>
      </c>
      <c r="K1302" s="5">
        <v>7296</v>
      </c>
      <c r="L1302" s="5">
        <v>2582</v>
      </c>
      <c r="M1302" s="5">
        <v>0</v>
      </c>
      <c r="N1302" s="5">
        <v>0</v>
      </c>
      <c r="O1302" s="2">
        <v>0</v>
      </c>
      <c r="P1302" s="2">
        <v>0</v>
      </c>
      <c r="Q1302" s="2">
        <v>2</v>
      </c>
      <c r="R1302" s="2" t="str">
        <f t="shared" si="35"/>
        <v>&lt;font&gt;两次圆月斩，总共造成攻击力的146%+5164&lt;font color='ff77b713'&gt;（下一级：146.2%+5320）&lt;/font&gt;点物理伤害，并减速敌人&lt;/font&gt;</v>
      </c>
    </row>
    <row r="1303" spans="1:18" x14ac:dyDescent="0.15">
      <c r="A1303" s="5">
        <v>11300</v>
      </c>
      <c r="B1303" s="5">
        <v>13020</v>
      </c>
      <c r="C1303" s="5" t="s">
        <v>47</v>
      </c>
      <c r="D1303" s="5">
        <v>1</v>
      </c>
      <c r="E1303" s="5">
        <v>0</v>
      </c>
      <c r="F1303" s="5">
        <v>98</v>
      </c>
      <c r="G1303" s="5">
        <v>3000</v>
      </c>
      <c r="H1303" s="5">
        <v>5</v>
      </c>
      <c r="I1303" s="5">
        <v>0</v>
      </c>
      <c r="J1303" s="5" t="str">
        <f t="shared" si="36"/>
        <v>1302098</v>
      </c>
      <c r="K1303" s="5">
        <v>7309</v>
      </c>
      <c r="L1303" s="5">
        <v>2660</v>
      </c>
      <c r="M1303" s="5">
        <v>0</v>
      </c>
      <c r="N1303" s="5">
        <v>0</v>
      </c>
      <c r="O1303" s="2">
        <v>0</v>
      </c>
      <c r="P1303" s="2">
        <v>0</v>
      </c>
      <c r="Q1303" s="2">
        <v>2</v>
      </c>
      <c r="R1303" s="2" t="str">
        <f t="shared" si="35"/>
        <v>&lt;font&gt;两次圆月斩，总共造成攻击力的146.2%+5320&lt;font color='ff77b713'&gt;（下一级：146.4%+5480）&lt;/font&gt;点物理伤害，并减速敌人&lt;/font&gt;</v>
      </c>
    </row>
    <row r="1304" spans="1:18" x14ac:dyDescent="0.15">
      <c r="A1304" s="5">
        <v>11301</v>
      </c>
      <c r="B1304" s="5">
        <v>13020</v>
      </c>
      <c r="C1304" s="5" t="s">
        <v>47</v>
      </c>
      <c r="D1304" s="5">
        <v>1</v>
      </c>
      <c r="E1304" s="5">
        <v>0</v>
      </c>
      <c r="F1304" s="5">
        <v>99</v>
      </c>
      <c r="G1304" s="5">
        <v>3000</v>
      </c>
      <c r="H1304" s="5">
        <v>5</v>
      </c>
      <c r="I1304" s="5">
        <v>0</v>
      </c>
      <c r="J1304" s="5" t="str">
        <f t="shared" si="36"/>
        <v>1302099</v>
      </c>
      <c r="K1304" s="5">
        <v>7322</v>
      </c>
      <c r="L1304" s="5">
        <v>2740</v>
      </c>
      <c r="M1304" s="5">
        <v>0</v>
      </c>
      <c r="N1304" s="5">
        <v>0</v>
      </c>
      <c r="O1304" s="2">
        <v>0</v>
      </c>
      <c r="P1304" s="2">
        <v>0</v>
      </c>
      <c r="Q1304" s="2">
        <v>2</v>
      </c>
      <c r="R1304" s="2" t="str">
        <f t="shared" si="35"/>
        <v>&lt;font&gt;两次圆月斩，总共造成攻击力的146.4%+5480&lt;font color='ff77b713'&gt;（下一级：146.8%+5644）&lt;/font&gt;点物理伤害，并减速敌人&lt;/font&gt;</v>
      </c>
    </row>
    <row r="1305" spans="1:18" x14ac:dyDescent="0.15">
      <c r="A1305" s="5">
        <v>11302</v>
      </c>
      <c r="B1305" s="5">
        <v>13020</v>
      </c>
      <c r="C1305" s="5" t="s">
        <v>47</v>
      </c>
      <c r="D1305" s="5">
        <v>1</v>
      </c>
      <c r="E1305" s="5">
        <v>0</v>
      </c>
      <c r="F1305" s="5">
        <v>100</v>
      </c>
      <c r="G1305" s="5">
        <v>3000</v>
      </c>
      <c r="H1305" s="5">
        <v>5</v>
      </c>
      <c r="I1305" s="5">
        <v>0</v>
      </c>
      <c r="J1305" s="5" t="str">
        <f t="shared" si="36"/>
        <v>13020100</v>
      </c>
      <c r="K1305" s="5">
        <v>7335</v>
      </c>
      <c r="L1305" s="5">
        <v>2822</v>
      </c>
      <c r="M1305" s="5">
        <v>0</v>
      </c>
      <c r="N1305" s="5">
        <v>0</v>
      </c>
      <c r="O1305" s="2">
        <v>0</v>
      </c>
      <c r="P1305" s="2">
        <v>0</v>
      </c>
      <c r="Q1305" s="2">
        <v>2</v>
      </c>
      <c r="R1305" s="2" t="str">
        <f>"&lt;font&gt;两次圆月斩，总共造成攻击力的"&amp;ROUND(K1305/100,1)*Q1305&amp;"%+"&amp;L1305*Q1305&amp;"&lt;font color='ff77b713'&gt;（已满级）&lt;/font&gt;点物理伤害，并减速敌人&lt;/font&gt;"</f>
        <v>&lt;font&gt;两次圆月斩，总共造成攻击力的146.8%+5644&lt;font color='ff77b713'&gt;（已满级）&lt;/font&gt;点物理伤害，并减速敌人&lt;/font&gt;</v>
      </c>
    </row>
    <row r="1306" spans="1:18" x14ac:dyDescent="0.15">
      <c r="A1306" s="5">
        <v>11303</v>
      </c>
      <c r="B1306" s="5">
        <v>13030</v>
      </c>
      <c r="C1306" s="5" t="s">
        <v>48</v>
      </c>
      <c r="D1306" s="5">
        <v>1</v>
      </c>
      <c r="E1306" s="5">
        <v>0</v>
      </c>
      <c r="F1306" s="5">
        <v>1</v>
      </c>
      <c r="G1306" s="5">
        <v>9000</v>
      </c>
      <c r="H1306" s="5">
        <v>5</v>
      </c>
      <c r="I1306" s="5">
        <v>0</v>
      </c>
      <c r="J1306" s="5" t="str">
        <f t="shared" si="36"/>
        <v>130301</v>
      </c>
      <c r="K1306" s="5">
        <v>5300</v>
      </c>
      <c r="L1306" s="5">
        <v>2</v>
      </c>
      <c r="M1306" s="5">
        <v>0</v>
      </c>
      <c r="N1306" s="5">
        <v>0</v>
      </c>
      <c r="O1306" s="2">
        <v>0</v>
      </c>
      <c r="P1306" s="2">
        <v>0</v>
      </c>
      <c r="Q1306" s="2">
        <v>4</v>
      </c>
      <c r="R1306" s="2" t="str">
        <f>"&lt;font&gt;短暂蓄力后，释放次元斩，总共造成攻击力的"&amp;ROUND(K1306/100,1)*Q1306&amp;"%+"&amp;L1306*Q1306&amp;"&lt;font color='ff77b713'&gt;（下一级："&amp;ROUND(K1307/100,1)*Q1307&amp;"%+"&amp;L1307*Q1307&amp;"）&lt;/font&gt;点物理伤害&lt;/font&gt;"</f>
        <v>&lt;font&gt;短暂蓄力后，释放次元斩，总共造成攻击力的212%+8&lt;font color='ff77b713'&gt;（下一级：212.4%+12）&lt;/font&gt;点物理伤害&lt;/font&gt;</v>
      </c>
    </row>
    <row r="1307" spans="1:18" x14ac:dyDescent="0.15">
      <c r="A1307" s="5">
        <v>11304</v>
      </c>
      <c r="B1307" s="5">
        <v>13030</v>
      </c>
      <c r="C1307" s="5" t="s">
        <v>48</v>
      </c>
      <c r="D1307" s="5">
        <v>1</v>
      </c>
      <c r="E1307" s="5">
        <v>0</v>
      </c>
      <c r="F1307" s="5">
        <v>2</v>
      </c>
      <c r="G1307" s="5">
        <v>9000</v>
      </c>
      <c r="H1307" s="5">
        <v>5</v>
      </c>
      <c r="I1307" s="5">
        <v>0</v>
      </c>
      <c r="J1307" s="5" t="str">
        <f t="shared" si="36"/>
        <v>130302</v>
      </c>
      <c r="K1307" s="5">
        <v>5310</v>
      </c>
      <c r="L1307" s="5">
        <v>3</v>
      </c>
      <c r="M1307" s="5">
        <v>0</v>
      </c>
      <c r="N1307" s="5">
        <v>0</v>
      </c>
      <c r="O1307" s="2">
        <v>0</v>
      </c>
      <c r="P1307" s="2">
        <v>0</v>
      </c>
      <c r="Q1307" s="2">
        <v>4</v>
      </c>
      <c r="R1307" s="2" t="str">
        <f t="shared" ref="R1307:R1370" si="37">"&lt;font&gt;短暂蓄力后，释放次元斩，总共造成攻击力的"&amp;ROUND(K1307/100,1)*Q1307&amp;"%+"&amp;L1307*Q1307&amp;"&lt;font color='ff77b713'&gt;（下一级："&amp;ROUND(K1308/100,1)*Q1308&amp;"%+"&amp;L1308*Q1308&amp;"）&lt;/font&gt;点物理伤害&lt;/font&gt;"</f>
        <v>&lt;font&gt;短暂蓄力后，释放次元斩，总共造成攻击力的212.4%+12&lt;font color='ff77b713'&gt;（下一级：212.8%+20）&lt;/font&gt;点物理伤害&lt;/font&gt;</v>
      </c>
    </row>
    <row r="1308" spans="1:18" x14ac:dyDescent="0.15">
      <c r="A1308" s="5">
        <v>11305</v>
      </c>
      <c r="B1308" s="5">
        <v>13030</v>
      </c>
      <c r="C1308" s="5" t="s">
        <v>48</v>
      </c>
      <c r="D1308" s="5">
        <v>1</v>
      </c>
      <c r="E1308" s="5">
        <v>0</v>
      </c>
      <c r="F1308" s="5">
        <v>3</v>
      </c>
      <c r="G1308" s="5">
        <v>9000</v>
      </c>
      <c r="H1308" s="5">
        <v>5</v>
      </c>
      <c r="I1308" s="5">
        <v>0</v>
      </c>
      <c r="J1308" s="5" t="str">
        <f t="shared" si="36"/>
        <v>130303</v>
      </c>
      <c r="K1308" s="5">
        <v>5321</v>
      </c>
      <c r="L1308" s="5">
        <v>5</v>
      </c>
      <c r="M1308" s="5">
        <v>0</v>
      </c>
      <c r="N1308" s="5">
        <v>0</v>
      </c>
      <c r="O1308" s="2">
        <v>0</v>
      </c>
      <c r="P1308" s="2">
        <v>0</v>
      </c>
      <c r="Q1308" s="2">
        <v>4</v>
      </c>
      <c r="R1308" s="2" t="str">
        <f t="shared" si="37"/>
        <v>&lt;font&gt;短暂蓄力后，释放次元斩，总共造成攻击力的212.8%+20&lt;font color='ff77b713'&gt;（下一级：213.2%+24）&lt;/font&gt;点物理伤害&lt;/font&gt;</v>
      </c>
    </row>
    <row r="1309" spans="1:18" x14ac:dyDescent="0.15">
      <c r="A1309" s="5">
        <v>11306</v>
      </c>
      <c r="B1309" s="5">
        <v>13030</v>
      </c>
      <c r="C1309" s="5" t="s">
        <v>48</v>
      </c>
      <c r="D1309" s="5">
        <v>1</v>
      </c>
      <c r="E1309" s="5">
        <v>0</v>
      </c>
      <c r="F1309" s="5">
        <v>4</v>
      </c>
      <c r="G1309" s="5">
        <v>9000</v>
      </c>
      <c r="H1309" s="5">
        <v>5</v>
      </c>
      <c r="I1309" s="5">
        <v>0</v>
      </c>
      <c r="J1309" s="5" t="str">
        <f t="shared" si="36"/>
        <v>130304</v>
      </c>
      <c r="K1309" s="5">
        <v>5332</v>
      </c>
      <c r="L1309" s="5">
        <v>6</v>
      </c>
      <c r="M1309" s="5">
        <v>0</v>
      </c>
      <c r="N1309" s="5">
        <v>0</v>
      </c>
      <c r="O1309" s="2">
        <v>0</v>
      </c>
      <c r="P1309" s="2">
        <v>0</v>
      </c>
      <c r="Q1309" s="2">
        <v>4</v>
      </c>
      <c r="R1309" s="2" t="str">
        <f t="shared" si="37"/>
        <v>&lt;font&gt;短暂蓄力后，释放次元斩，总共造成攻击力的213.2%+24&lt;font color='ff77b713'&gt;（下一级：213.6%+32）&lt;/font&gt;点物理伤害&lt;/font&gt;</v>
      </c>
    </row>
    <row r="1310" spans="1:18" x14ac:dyDescent="0.15">
      <c r="A1310" s="5">
        <v>11307</v>
      </c>
      <c r="B1310" s="5">
        <v>13030</v>
      </c>
      <c r="C1310" s="5" t="s">
        <v>48</v>
      </c>
      <c r="D1310" s="5">
        <v>1</v>
      </c>
      <c r="E1310" s="5">
        <v>0</v>
      </c>
      <c r="F1310" s="5">
        <v>5</v>
      </c>
      <c r="G1310" s="5">
        <v>9000</v>
      </c>
      <c r="H1310" s="5">
        <v>5</v>
      </c>
      <c r="I1310" s="5">
        <v>0</v>
      </c>
      <c r="J1310" s="5" t="str">
        <f t="shared" si="36"/>
        <v>130305</v>
      </c>
      <c r="K1310" s="5">
        <v>5342</v>
      </c>
      <c r="L1310" s="5">
        <v>8</v>
      </c>
      <c r="M1310" s="5">
        <v>0</v>
      </c>
      <c r="N1310" s="5">
        <v>0</v>
      </c>
      <c r="O1310" s="2">
        <v>0</v>
      </c>
      <c r="P1310" s="2">
        <v>0</v>
      </c>
      <c r="Q1310" s="2">
        <v>4</v>
      </c>
      <c r="R1310" s="2" t="str">
        <f t="shared" si="37"/>
        <v>&lt;font&gt;短暂蓄力后，释放次元斩，总共造成攻击力的213.6%+32&lt;font color='ff77b713'&gt;（下一级：214%+36）&lt;/font&gt;点物理伤害&lt;/font&gt;</v>
      </c>
    </row>
    <row r="1311" spans="1:18" x14ac:dyDescent="0.15">
      <c r="A1311" s="5">
        <v>11308</v>
      </c>
      <c r="B1311" s="5">
        <v>13030</v>
      </c>
      <c r="C1311" s="5" t="s">
        <v>48</v>
      </c>
      <c r="D1311" s="5">
        <v>1</v>
      </c>
      <c r="E1311" s="5">
        <v>0</v>
      </c>
      <c r="F1311" s="5">
        <v>6</v>
      </c>
      <c r="G1311" s="5">
        <v>9000</v>
      </c>
      <c r="H1311" s="5">
        <v>5</v>
      </c>
      <c r="I1311" s="5">
        <v>0</v>
      </c>
      <c r="J1311" s="5" t="str">
        <f t="shared" si="36"/>
        <v>130306</v>
      </c>
      <c r="K1311" s="5">
        <v>5353</v>
      </c>
      <c r="L1311" s="5">
        <v>9</v>
      </c>
      <c r="M1311" s="5">
        <v>0</v>
      </c>
      <c r="N1311" s="5">
        <v>0</v>
      </c>
      <c r="O1311" s="2">
        <v>0</v>
      </c>
      <c r="P1311" s="2">
        <v>0</v>
      </c>
      <c r="Q1311" s="2">
        <v>4</v>
      </c>
      <c r="R1311" s="2" t="str">
        <f t="shared" si="37"/>
        <v>&lt;font&gt;短暂蓄力后，释放次元斩，总共造成攻击力的214%+36&lt;font color='ff77b713'&gt;（下一级：214.4%+44）&lt;/font&gt;点物理伤害&lt;/font&gt;</v>
      </c>
    </row>
    <row r="1312" spans="1:18" x14ac:dyDescent="0.15">
      <c r="A1312" s="5">
        <v>11309</v>
      </c>
      <c r="B1312" s="5">
        <v>13030</v>
      </c>
      <c r="C1312" s="5" t="s">
        <v>48</v>
      </c>
      <c r="D1312" s="5">
        <v>1</v>
      </c>
      <c r="E1312" s="5">
        <v>0</v>
      </c>
      <c r="F1312" s="5">
        <v>7</v>
      </c>
      <c r="G1312" s="5">
        <v>9000</v>
      </c>
      <c r="H1312" s="5">
        <v>5</v>
      </c>
      <c r="I1312" s="5">
        <v>0</v>
      </c>
      <c r="J1312" s="5" t="str">
        <f t="shared" si="36"/>
        <v>130307</v>
      </c>
      <c r="K1312" s="5">
        <v>5364</v>
      </c>
      <c r="L1312" s="5">
        <v>11</v>
      </c>
      <c r="M1312" s="5">
        <v>0</v>
      </c>
      <c r="N1312" s="5">
        <v>0</v>
      </c>
      <c r="O1312" s="2">
        <v>0</v>
      </c>
      <c r="P1312" s="2">
        <v>0</v>
      </c>
      <c r="Q1312" s="2">
        <v>4</v>
      </c>
      <c r="R1312" s="2" t="str">
        <f t="shared" si="37"/>
        <v>&lt;font&gt;短暂蓄力后，释放次元斩，总共造成攻击力的214.4%+44&lt;font color='ff77b713'&gt;（下一级：214.8%+52）&lt;/font&gt;点物理伤害&lt;/font&gt;</v>
      </c>
    </row>
    <row r="1313" spans="1:18" x14ac:dyDescent="0.15">
      <c r="A1313" s="5">
        <v>11310</v>
      </c>
      <c r="B1313" s="5">
        <v>13030</v>
      </c>
      <c r="C1313" s="5" t="s">
        <v>48</v>
      </c>
      <c r="D1313" s="5">
        <v>1</v>
      </c>
      <c r="E1313" s="5">
        <v>0</v>
      </c>
      <c r="F1313" s="5">
        <v>8</v>
      </c>
      <c r="G1313" s="5">
        <v>9000</v>
      </c>
      <c r="H1313" s="5">
        <v>5</v>
      </c>
      <c r="I1313" s="5">
        <v>0</v>
      </c>
      <c r="J1313" s="5" t="str">
        <f t="shared" si="36"/>
        <v>130308</v>
      </c>
      <c r="K1313" s="5">
        <v>5374</v>
      </c>
      <c r="L1313" s="5">
        <v>13</v>
      </c>
      <c r="M1313" s="5">
        <v>0</v>
      </c>
      <c r="N1313" s="5">
        <v>0</v>
      </c>
      <c r="O1313" s="2">
        <v>0</v>
      </c>
      <c r="P1313" s="2">
        <v>0</v>
      </c>
      <c r="Q1313" s="2">
        <v>4</v>
      </c>
      <c r="R1313" s="2" t="str">
        <f t="shared" si="37"/>
        <v>&lt;font&gt;短暂蓄力后，释放次元斩，总共造成攻击力的214.8%+52&lt;font color='ff77b713'&gt;（下一级：215.6%+60）&lt;/font&gt;点物理伤害&lt;/font&gt;</v>
      </c>
    </row>
    <row r="1314" spans="1:18" x14ac:dyDescent="0.15">
      <c r="A1314" s="5">
        <v>11311</v>
      </c>
      <c r="B1314" s="5">
        <v>13030</v>
      </c>
      <c r="C1314" s="5" t="s">
        <v>48</v>
      </c>
      <c r="D1314" s="5">
        <v>1</v>
      </c>
      <c r="E1314" s="5">
        <v>0</v>
      </c>
      <c r="F1314" s="5">
        <v>9</v>
      </c>
      <c r="G1314" s="5">
        <v>9000</v>
      </c>
      <c r="H1314" s="5">
        <v>5</v>
      </c>
      <c r="I1314" s="5">
        <v>0</v>
      </c>
      <c r="J1314" s="5" t="str">
        <f t="shared" si="36"/>
        <v>130309</v>
      </c>
      <c r="K1314" s="5">
        <v>5385</v>
      </c>
      <c r="L1314" s="5">
        <v>15</v>
      </c>
      <c r="M1314" s="5">
        <v>0</v>
      </c>
      <c r="N1314" s="5">
        <v>0</v>
      </c>
      <c r="O1314" s="2">
        <v>0</v>
      </c>
      <c r="P1314" s="2">
        <v>0</v>
      </c>
      <c r="Q1314" s="2">
        <v>4</v>
      </c>
      <c r="R1314" s="2" t="str">
        <f t="shared" si="37"/>
        <v>&lt;font&gt;短暂蓄力后，释放次元斩，总共造成攻击力的215.6%+60&lt;font color='ff77b713'&gt;（下一级：216%+68）&lt;/font&gt;点物理伤害&lt;/font&gt;</v>
      </c>
    </row>
    <row r="1315" spans="1:18" x14ac:dyDescent="0.15">
      <c r="A1315" s="5">
        <v>11312</v>
      </c>
      <c r="B1315" s="5">
        <v>13030</v>
      </c>
      <c r="C1315" s="5" t="s">
        <v>48</v>
      </c>
      <c r="D1315" s="5">
        <v>1</v>
      </c>
      <c r="E1315" s="5">
        <v>0</v>
      </c>
      <c r="F1315" s="5">
        <v>10</v>
      </c>
      <c r="G1315" s="5">
        <v>9000</v>
      </c>
      <c r="H1315" s="5">
        <v>5</v>
      </c>
      <c r="I1315" s="5">
        <v>0</v>
      </c>
      <c r="J1315" s="5" t="str">
        <f t="shared" si="36"/>
        <v>1303010</v>
      </c>
      <c r="K1315" s="5">
        <v>5396</v>
      </c>
      <c r="L1315" s="5">
        <v>17</v>
      </c>
      <c r="M1315" s="5">
        <v>0</v>
      </c>
      <c r="N1315" s="5">
        <v>0</v>
      </c>
      <c r="O1315" s="2">
        <v>0</v>
      </c>
      <c r="P1315" s="2">
        <v>0</v>
      </c>
      <c r="Q1315" s="2">
        <v>4</v>
      </c>
      <c r="R1315" s="2" t="str">
        <f t="shared" si="37"/>
        <v>&lt;font&gt;短暂蓄力后，释放次元斩，总共造成攻击力的216%+68&lt;font color='ff77b713'&gt;（下一级：216.4%+76）&lt;/font&gt;点物理伤害&lt;/font&gt;</v>
      </c>
    </row>
    <row r="1316" spans="1:18" x14ac:dyDescent="0.15">
      <c r="A1316" s="5">
        <v>11313</v>
      </c>
      <c r="B1316" s="5">
        <v>13030</v>
      </c>
      <c r="C1316" s="5" t="s">
        <v>48</v>
      </c>
      <c r="D1316" s="5">
        <v>1</v>
      </c>
      <c r="E1316" s="5">
        <v>0</v>
      </c>
      <c r="F1316" s="5">
        <v>11</v>
      </c>
      <c r="G1316" s="5">
        <v>9000</v>
      </c>
      <c r="H1316" s="5">
        <v>5</v>
      </c>
      <c r="I1316" s="5">
        <v>0</v>
      </c>
      <c r="J1316" s="5" t="str">
        <f t="shared" si="36"/>
        <v>1303011</v>
      </c>
      <c r="K1316" s="5">
        <v>5406</v>
      </c>
      <c r="L1316" s="5">
        <v>19</v>
      </c>
      <c r="M1316" s="5">
        <v>0</v>
      </c>
      <c r="N1316" s="5">
        <v>0</v>
      </c>
      <c r="O1316" s="2">
        <v>0</v>
      </c>
      <c r="P1316" s="2">
        <v>0</v>
      </c>
      <c r="Q1316" s="2">
        <v>4</v>
      </c>
      <c r="R1316" s="2" t="str">
        <f t="shared" si="37"/>
        <v>&lt;font&gt;短暂蓄力后，释放次元斩，总共造成攻击力的216.4%+76&lt;font color='ff77b713'&gt;（下一级：216.8%+84）&lt;/font&gt;点物理伤害&lt;/font&gt;</v>
      </c>
    </row>
    <row r="1317" spans="1:18" x14ac:dyDescent="0.15">
      <c r="A1317" s="5">
        <v>11314</v>
      </c>
      <c r="B1317" s="5">
        <v>13030</v>
      </c>
      <c r="C1317" s="5" t="s">
        <v>48</v>
      </c>
      <c r="D1317" s="5">
        <v>1</v>
      </c>
      <c r="E1317" s="5">
        <v>0</v>
      </c>
      <c r="F1317" s="5">
        <v>12</v>
      </c>
      <c r="G1317" s="5">
        <v>9000</v>
      </c>
      <c r="H1317" s="5">
        <v>5</v>
      </c>
      <c r="I1317" s="5">
        <v>0</v>
      </c>
      <c r="J1317" s="5" t="str">
        <f t="shared" si="36"/>
        <v>1303012</v>
      </c>
      <c r="K1317" s="5">
        <v>5417</v>
      </c>
      <c r="L1317" s="5">
        <v>21</v>
      </c>
      <c r="M1317" s="5">
        <v>0</v>
      </c>
      <c r="N1317" s="5">
        <v>0</v>
      </c>
      <c r="O1317" s="2">
        <v>0</v>
      </c>
      <c r="P1317" s="2">
        <v>0</v>
      </c>
      <c r="Q1317" s="2">
        <v>4</v>
      </c>
      <c r="R1317" s="2" t="str">
        <f t="shared" si="37"/>
        <v>&lt;font&gt;短暂蓄力后，释放次元斩，总共造成攻击力的216.8%+84&lt;font color='ff77b713'&gt;（下一级：217.2%+92）&lt;/font&gt;点物理伤害&lt;/font&gt;</v>
      </c>
    </row>
    <row r="1318" spans="1:18" x14ac:dyDescent="0.15">
      <c r="A1318" s="5">
        <v>11315</v>
      </c>
      <c r="B1318" s="5">
        <v>13030</v>
      </c>
      <c r="C1318" s="5" t="s">
        <v>48</v>
      </c>
      <c r="D1318" s="5">
        <v>1</v>
      </c>
      <c r="E1318" s="5">
        <v>0</v>
      </c>
      <c r="F1318" s="5">
        <v>13</v>
      </c>
      <c r="G1318" s="5">
        <v>9000</v>
      </c>
      <c r="H1318" s="5">
        <v>5</v>
      </c>
      <c r="I1318" s="5">
        <v>0</v>
      </c>
      <c r="J1318" s="5" t="str">
        <f t="shared" si="36"/>
        <v>1303013</v>
      </c>
      <c r="K1318" s="5">
        <v>5428</v>
      </c>
      <c r="L1318" s="5">
        <v>23</v>
      </c>
      <c r="M1318" s="5">
        <v>0</v>
      </c>
      <c r="N1318" s="5">
        <v>0</v>
      </c>
      <c r="O1318" s="2">
        <v>0</v>
      </c>
      <c r="P1318" s="2">
        <v>0</v>
      </c>
      <c r="Q1318" s="2">
        <v>4</v>
      </c>
      <c r="R1318" s="2" t="str">
        <f t="shared" si="37"/>
        <v>&lt;font&gt;短暂蓄力后，释放次元斩，总共造成攻击力的217.2%+92&lt;font color='ff77b713'&gt;（下一级：217.6%+104）&lt;/font&gt;点物理伤害&lt;/font&gt;</v>
      </c>
    </row>
    <row r="1319" spans="1:18" x14ac:dyDescent="0.15">
      <c r="A1319" s="5">
        <v>11316</v>
      </c>
      <c r="B1319" s="5">
        <v>13030</v>
      </c>
      <c r="C1319" s="5" t="s">
        <v>48</v>
      </c>
      <c r="D1319" s="5">
        <v>1</v>
      </c>
      <c r="E1319" s="5">
        <v>0</v>
      </c>
      <c r="F1319" s="5">
        <v>14</v>
      </c>
      <c r="G1319" s="5">
        <v>9000</v>
      </c>
      <c r="H1319" s="5">
        <v>5</v>
      </c>
      <c r="I1319" s="5">
        <v>0</v>
      </c>
      <c r="J1319" s="5" t="str">
        <f t="shared" si="36"/>
        <v>1303014</v>
      </c>
      <c r="K1319" s="5">
        <v>5438</v>
      </c>
      <c r="L1319" s="5">
        <v>26</v>
      </c>
      <c r="M1319" s="5">
        <v>0</v>
      </c>
      <c r="N1319" s="5">
        <v>0</v>
      </c>
      <c r="O1319" s="2">
        <v>0</v>
      </c>
      <c r="P1319" s="2">
        <v>0</v>
      </c>
      <c r="Q1319" s="2">
        <v>4</v>
      </c>
      <c r="R1319" s="2" t="str">
        <f t="shared" si="37"/>
        <v>&lt;font&gt;短暂蓄力后，释放次元斩，总共造成攻击力的217.6%+104&lt;font color='ff77b713'&gt;（下一级：218%+112）&lt;/font&gt;点物理伤害&lt;/font&gt;</v>
      </c>
    </row>
    <row r="1320" spans="1:18" x14ac:dyDescent="0.15">
      <c r="A1320" s="5">
        <v>11317</v>
      </c>
      <c r="B1320" s="5">
        <v>13030</v>
      </c>
      <c r="C1320" s="5" t="s">
        <v>48</v>
      </c>
      <c r="D1320" s="5">
        <v>1</v>
      </c>
      <c r="E1320" s="5">
        <v>0</v>
      </c>
      <c r="F1320" s="5">
        <v>15</v>
      </c>
      <c r="G1320" s="5">
        <v>9000</v>
      </c>
      <c r="H1320" s="5">
        <v>5</v>
      </c>
      <c r="I1320" s="5">
        <v>0</v>
      </c>
      <c r="J1320" s="5" t="str">
        <f t="shared" si="36"/>
        <v>1303015</v>
      </c>
      <c r="K1320" s="5">
        <v>5449</v>
      </c>
      <c r="L1320" s="5">
        <v>28</v>
      </c>
      <c r="M1320" s="5">
        <v>0</v>
      </c>
      <c r="N1320" s="5">
        <v>0</v>
      </c>
      <c r="O1320" s="2">
        <v>0</v>
      </c>
      <c r="P1320" s="2">
        <v>0</v>
      </c>
      <c r="Q1320" s="2">
        <v>4</v>
      </c>
      <c r="R1320" s="2" t="str">
        <f t="shared" si="37"/>
        <v>&lt;font&gt;短暂蓄力后，释放次元斩，总共造成攻击力的218%+112&lt;font color='ff77b713'&gt;（下一级：218.4%+124）&lt;/font&gt;点物理伤害&lt;/font&gt;</v>
      </c>
    </row>
    <row r="1321" spans="1:18" x14ac:dyDescent="0.15">
      <c r="A1321" s="5">
        <v>11318</v>
      </c>
      <c r="B1321" s="5">
        <v>13030</v>
      </c>
      <c r="C1321" s="5" t="s">
        <v>48</v>
      </c>
      <c r="D1321" s="5">
        <v>1</v>
      </c>
      <c r="E1321" s="5">
        <v>0</v>
      </c>
      <c r="F1321" s="5">
        <v>16</v>
      </c>
      <c r="G1321" s="5">
        <v>9000</v>
      </c>
      <c r="H1321" s="5">
        <v>5</v>
      </c>
      <c r="I1321" s="5">
        <v>0</v>
      </c>
      <c r="J1321" s="5" t="str">
        <f t="shared" si="36"/>
        <v>1303016</v>
      </c>
      <c r="K1321" s="5">
        <v>5460</v>
      </c>
      <c r="L1321" s="5">
        <v>31</v>
      </c>
      <c r="M1321" s="5">
        <v>0</v>
      </c>
      <c r="N1321" s="5">
        <v>0</v>
      </c>
      <c r="O1321" s="2">
        <v>0</v>
      </c>
      <c r="P1321" s="2">
        <v>0</v>
      </c>
      <c r="Q1321" s="2">
        <v>4</v>
      </c>
      <c r="R1321" s="2" t="str">
        <f t="shared" si="37"/>
        <v>&lt;font&gt;短暂蓄力后，释放次元斩，总共造成攻击力的218.4%+124&lt;font color='ff77b713'&gt;（下一级：218.8%+136）&lt;/font&gt;点物理伤害&lt;/font&gt;</v>
      </c>
    </row>
    <row r="1322" spans="1:18" x14ac:dyDescent="0.15">
      <c r="A1322" s="5">
        <v>11319</v>
      </c>
      <c r="B1322" s="5">
        <v>13030</v>
      </c>
      <c r="C1322" s="5" t="s">
        <v>48</v>
      </c>
      <c r="D1322" s="5">
        <v>1</v>
      </c>
      <c r="E1322" s="5">
        <v>0</v>
      </c>
      <c r="F1322" s="5">
        <v>17</v>
      </c>
      <c r="G1322" s="5">
        <v>9000</v>
      </c>
      <c r="H1322" s="5">
        <v>5</v>
      </c>
      <c r="I1322" s="5">
        <v>0</v>
      </c>
      <c r="J1322" s="5" t="str">
        <f t="shared" si="36"/>
        <v>1303017</v>
      </c>
      <c r="K1322" s="5">
        <v>5470</v>
      </c>
      <c r="L1322" s="5">
        <v>34</v>
      </c>
      <c r="M1322" s="5">
        <v>0</v>
      </c>
      <c r="N1322" s="5">
        <v>0</v>
      </c>
      <c r="O1322" s="2">
        <v>0</v>
      </c>
      <c r="P1322" s="2">
        <v>0</v>
      </c>
      <c r="Q1322" s="2">
        <v>4</v>
      </c>
      <c r="R1322" s="2" t="str">
        <f t="shared" si="37"/>
        <v>&lt;font&gt;短暂蓄力后，释放次元斩，总共造成攻击力的218.8%+136&lt;font color='ff77b713'&gt;（下一级：219.2%+148）&lt;/font&gt;点物理伤害&lt;/font&gt;</v>
      </c>
    </row>
    <row r="1323" spans="1:18" x14ac:dyDescent="0.15">
      <c r="A1323" s="5">
        <v>11320</v>
      </c>
      <c r="B1323" s="5">
        <v>13030</v>
      </c>
      <c r="C1323" s="5" t="s">
        <v>48</v>
      </c>
      <c r="D1323" s="5">
        <v>1</v>
      </c>
      <c r="E1323" s="5">
        <v>0</v>
      </c>
      <c r="F1323" s="5">
        <v>18</v>
      </c>
      <c r="G1323" s="5">
        <v>9000</v>
      </c>
      <c r="H1323" s="5">
        <v>5</v>
      </c>
      <c r="I1323" s="5">
        <v>0</v>
      </c>
      <c r="J1323" s="5" t="str">
        <f t="shared" si="36"/>
        <v>1303018</v>
      </c>
      <c r="K1323" s="5">
        <v>5481</v>
      </c>
      <c r="L1323" s="5">
        <v>37</v>
      </c>
      <c r="M1323" s="5">
        <v>0</v>
      </c>
      <c r="N1323" s="5">
        <v>0</v>
      </c>
      <c r="O1323" s="2">
        <v>0</v>
      </c>
      <c r="P1323" s="2">
        <v>0</v>
      </c>
      <c r="Q1323" s="2">
        <v>4</v>
      </c>
      <c r="R1323" s="2" t="str">
        <f t="shared" si="37"/>
        <v>&lt;font&gt;短暂蓄力后，释放次元斩，总共造成攻击力的219.2%+148&lt;font color='ff77b713'&gt;（下一级：219.6%+160）&lt;/font&gt;点物理伤害&lt;/font&gt;</v>
      </c>
    </row>
    <row r="1324" spans="1:18" x14ac:dyDescent="0.15">
      <c r="A1324" s="5">
        <v>11321</v>
      </c>
      <c r="B1324" s="5">
        <v>13030</v>
      </c>
      <c r="C1324" s="5" t="s">
        <v>48</v>
      </c>
      <c r="D1324" s="5">
        <v>1</v>
      </c>
      <c r="E1324" s="5">
        <v>0</v>
      </c>
      <c r="F1324" s="5">
        <v>19</v>
      </c>
      <c r="G1324" s="5">
        <v>9000</v>
      </c>
      <c r="H1324" s="5">
        <v>5</v>
      </c>
      <c r="I1324" s="5">
        <v>0</v>
      </c>
      <c r="J1324" s="5" t="str">
        <f t="shared" si="36"/>
        <v>1303019</v>
      </c>
      <c r="K1324" s="5">
        <v>5492</v>
      </c>
      <c r="L1324" s="5">
        <v>40</v>
      </c>
      <c r="M1324" s="5">
        <v>0</v>
      </c>
      <c r="N1324" s="5">
        <v>0</v>
      </c>
      <c r="O1324" s="2">
        <v>0</v>
      </c>
      <c r="P1324" s="2">
        <v>0</v>
      </c>
      <c r="Q1324" s="2">
        <v>4</v>
      </c>
      <c r="R1324" s="2" t="str">
        <f t="shared" si="37"/>
        <v>&lt;font&gt;短暂蓄力后，释放次元斩，总共造成攻击力的219.6%+160&lt;font color='ff77b713'&gt;（下一级：220%+172）&lt;/font&gt;点物理伤害&lt;/font&gt;</v>
      </c>
    </row>
    <row r="1325" spans="1:18" x14ac:dyDescent="0.15">
      <c r="A1325" s="5">
        <v>11322</v>
      </c>
      <c r="B1325" s="5">
        <v>13030</v>
      </c>
      <c r="C1325" s="5" t="s">
        <v>48</v>
      </c>
      <c r="D1325" s="5">
        <v>1</v>
      </c>
      <c r="E1325" s="5">
        <v>0</v>
      </c>
      <c r="F1325" s="5">
        <v>20</v>
      </c>
      <c r="G1325" s="5">
        <v>9000</v>
      </c>
      <c r="H1325" s="5">
        <v>5</v>
      </c>
      <c r="I1325" s="5">
        <v>0</v>
      </c>
      <c r="J1325" s="5" t="str">
        <f t="shared" si="36"/>
        <v>1303020</v>
      </c>
      <c r="K1325" s="5">
        <v>5502</v>
      </c>
      <c r="L1325" s="5">
        <v>43</v>
      </c>
      <c r="M1325" s="5">
        <v>0</v>
      </c>
      <c r="N1325" s="5">
        <v>0</v>
      </c>
      <c r="O1325" s="2">
        <v>0</v>
      </c>
      <c r="P1325" s="2">
        <v>0</v>
      </c>
      <c r="Q1325" s="2">
        <v>4</v>
      </c>
      <c r="R1325" s="2" t="str">
        <f t="shared" si="37"/>
        <v>&lt;font&gt;短暂蓄力后，释放次元斩，总共造成攻击力的220%+172&lt;font color='ff77b713'&gt;（下一级：220.4%+184）&lt;/font&gt;点物理伤害&lt;/font&gt;</v>
      </c>
    </row>
    <row r="1326" spans="1:18" x14ac:dyDescent="0.15">
      <c r="A1326" s="5">
        <v>11323</v>
      </c>
      <c r="B1326" s="5">
        <v>13030</v>
      </c>
      <c r="C1326" s="5" t="s">
        <v>48</v>
      </c>
      <c r="D1326" s="5">
        <v>1</v>
      </c>
      <c r="E1326" s="5">
        <v>0</v>
      </c>
      <c r="F1326" s="5">
        <v>21</v>
      </c>
      <c r="G1326" s="5">
        <v>9000</v>
      </c>
      <c r="H1326" s="5">
        <v>5</v>
      </c>
      <c r="I1326" s="5">
        <v>0</v>
      </c>
      <c r="J1326" s="5" t="str">
        <f t="shared" si="36"/>
        <v>1303021</v>
      </c>
      <c r="K1326" s="5">
        <v>5513</v>
      </c>
      <c r="L1326" s="5">
        <v>46</v>
      </c>
      <c r="M1326" s="5">
        <v>0</v>
      </c>
      <c r="N1326" s="5">
        <v>0</v>
      </c>
      <c r="O1326" s="2">
        <v>0</v>
      </c>
      <c r="P1326" s="2">
        <v>0</v>
      </c>
      <c r="Q1326" s="2">
        <v>4</v>
      </c>
      <c r="R1326" s="2" t="str">
        <f t="shared" si="37"/>
        <v>&lt;font&gt;短暂蓄力后，释放次元斩，总共造成攻击力的220.4%+184&lt;font color='ff77b713'&gt;（下一级：220.8%+200）&lt;/font&gt;点物理伤害&lt;/font&gt;</v>
      </c>
    </row>
    <row r="1327" spans="1:18" x14ac:dyDescent="0.15">
      <c r="A1327" s="5">
        <v>11324</v>
      </c>
      <c r="B1327" s="5">
        <v>13030</v>
      </c>
      <c r="C1327" s="5" t="s">
        <v>48</v>
      </c>
      <c r="D1327" s="5">
        <v>1</v>
      </c>
      <c r="E1327" s="5">
        <v>0</v>
      </c>
      <c r="F1327" s="5">
        <v>22</v>
      </c>
      <c r="G1327" s="5">
        <v>9000</v>
      </c>
      <c r="H1327" s="5">
        <v>5</v>
      </c>
      <c r="I1327" s="5">
        <v>0</v>
      </c>
      <c r="J1327" s="5" t="str">
        <f t="shared" si="36"/>
        <v>1303022</v>
      </c>
      <c r="K1327" s="5">
        <v>5524</v>
      </c>
      <c r="L1327" s="5">
        <v>50</v>
      </c>
      <c r="M1327" s="5">
        <v>0</v>
      </c>
      <c r="N1327" s="5">
        <v>0</v>
      </c>
      <c r="O1327" s="2">
        <v>0</v>
      </c>
      <c r="P1327" s="2">
        <v>0</v>
      </c>
      <c r="Q1327" s="2">
        <v>4</v>
      </c>
      <c r="R1327" s="2" t="str">
        <f t="shared" si="37"/>
        <v>&lt;font&gt;短暂蓄力后，释放次元斩，总共造成攻击力的220.8%+200&lt;font color='ff77b713'&gt;（下一级：221.2%+216）&lt;/font&gt;点物理伤害&lt;/font&gt;</v>
      </c>
    </row>
    <row r="1328" spans="1:18" x14ac:dyDescent="0.15">
      <c r="A1328" s="5">
        <v>11325</v>
      </c>
      <c r="B1328" s="5">
        <v>13030</v>
      </c>
      <c r="C1328" s="5" t="s">
        <v>48</v>
      </c>
      <c r="D1328" s="5">
        <v>1</v>
      </c>
      <c r="E1328" s="5">
        <v>0</v>
      </c>
      <c r="F1328" s="5">
        <v>23</v>
      </c>
      <c r="G1328" s="5">
        <v>9000</v>
      </c>
      <c r="H1328" s="5">
        <v>5</v>
      </c>
      <c r="I1328" s="5">
        <v>0</v>
      </c>
      <c r="J1328" s="5" t="str">
        <f t="shared" si="36"/>
        <v>1303023</v>
      </c>
      <c r="K1328" s="5">
        <v>5534</v>
      </c>
      <c r="L1328" s="5">
        <v>54</v>
      </c>
      <c r="M1328" s="5">
        <v>0</v>
      </c>
      <c r="N1328" s="5">
        <v>0</v>
      </c>
      <c r="O1328" s="2">
        <v>0</v>
      </c>
      <c r="P1328" s="2">
        <v>0</v>
      </c>
      <c r="Q1328" s="2">
        <v>4</v>
      </c>
      <c r="R1328" s="2" t="str">
        <f t="shared" si="37"/>
        <v>&lt;font&gt;短暂蓄力后，释放次元斩，总共造成攻击力的221.2%+216&lt;font color='ff77b713'&gt;（下一级：222%+228）&lt;/font&gt;点物理伤害&lt;/font&gt;</v>
      </c>
    </row>
    <row r="1329" spans="1:18" x14ac:dyDescent="0.15">
      <c r="A1329" s="5">
        <v>11326</v>
      </c>
      <c r="B1329" s="5">
        <v>13030</v>
      </c>
      <c r="C1329" s="5" t="s">
        <v>48</v>
      </c>
      <c r="D1329" s="5">
        <v>1</v>
      </c>
      <c r="E1329" s="5">
        <v>0</v>
      </c>
      <c r="F1329" s="5">
        <v>24</v>
      </c>
      <c r="G1329" s="5">
        <v>9000</v>
      </c>
      <c r="H1329" s="5">
        <v>5</v>
      </c>
      <c r="I1329" s="5">
        <v>0</v>
      </c>
      <c r="J1329" s="5" t="str">
        <f t="shared" si="36"/>
        <v>1303024</v>
      </c>
      <c r="K1329" s="5">
        <v>5545</v>
      </c>
      <c r="L1329" s="5">
        <v>57</v>
      </c>
      <c r="M1329" s="5">
        <v>0</v>
      </c>
      <c r="N1329" s="5">
        <v>0</v>
      </c>
      <c r="O1329" s="2">
        <v>0</v>
      </c>
      <c r="P1329" s="2">
        <v>0</v>
      </c>
      <c r="Q1329" s="2">
        <v>4</v>
      </c>
      <c r="R1329" s="2" t="str">
        <f t="shared" si="37"/>
        <v>&lt;font&gt;短暂蓄力后，释放次元斩，总共造成攻击力的222%+228&lt;font color='ff77b713'&gt;（下一级：222.4%+248）&lt;/font&gt;点物理伤害&lt;/font&gt;</v>
      </c>
    </row>
    <row r="1330" spans="1:18" x14ac:dyDescent="0.15">
      <c r="A1330" s="5">
        <v>11327</v>
      </c>
      <c r="B1330" s="5">
        <v>13030</v>
      </c>
      <c r="C1330" s="5" t="s">
        <v>48</v>
      </c>
      <c r="D1330" s="5">
        <v>1</v>
      </c>
      <c r="E1330" s="5">
        <v>0</v>
      </c>
      <c r="F1330" s="5">
        <v>25</v>
      </c>
      <c r="G1330" s="5">
        <v>9000</v>
      </c>
      <c r="H1330" s="5">
        <v>5</v>
      </c>
      <c r="I1330" s="5">
        <v>0</v>
      </c>
      <c r="J1330" s="5" t="str">
        <f t="shared" si="36"/>
        <v>1303025</v>
      </c>
      <c r="K1330" s="5">
        <v>5556</v>
      </c>
      <c r="L1330" s="5">
        <v>62</v>
      </c>
      <c r="M1330" s="5">
        <v>0</v>
      </c>
      <c r="N1330" s="5">
        <v>0</v>
      </c>
      <c r="O1330" s="2">
        <v>0</v>
      </c>
      <c r="P1330" s="2">
        <v>0</v>
      </c>
      <c r="Q1330" s="2">
        <v>4</v>
      </c>
      <c r="R1330" s="2" t="str">
        <f t="shared" si="37"/>
        <v>&lt;font&gt;短暂蓄力后，释放次元斩，总共造成攻击力的222.4%+248&lt;font color='ff77b713'&gt;（下一级：222.8%+264）&lt;/font&gt;点物理伤害&lt;/font&gt;</v>
      </c>
    </row>
    <row r="1331" spans="1:18" x14ac:dyDescent="0.15">
      <c r="A1331" s="5">
        <v>11328</v>
      </c>
      <c r="B1331" s="5">
        <v>13030</v>
      </c>
      <c r="C1331" s="5" t="s">
        <v>48</v>
      </c>
      <c r="D1331" s="5">
        <v>1</v>
      </c>
      <c r="E1331" s="5">
        <v>0</v>
      </c>
      <c r="F1331" s="5">
        <v>26</v>
      </c>
      <c r="G1331" s="5">
        <v>9000</v>
      </c>
      <c r="H1331" s="5">
        <v>5</v>
      </c>
      <c r="I1331" s="5">
        <v>0</v>
      </c>
      <c r="J1331" s="5" t="str">
        <f t="shared" si="36"/>
        <v>1303026</v>
      </c>
      <c r="K1331" s="5">
        <v>5566</v>
      </c>
      <c r="L1331" s="5">
        <v>66</v>
      </c>
      <c r="M1331" s="5">
        <v>0</v>
      </c>
      <c r="N1331" s="5">
        <v>0</v>
      </c>
      <c r="O1331" s="2">
        <v>0</v>
      </c>
      <c r="P1331" s="2">
        <v>0</v>
      </c>
      <c r="Q1331" s="2">
        <v>4</v>
      </c>
      <c r="R1331" s="2" t="str">
        <f t="shared" si="37"/>
        <v>&lt;font&gt;短暂蓄力后，释放次元斩，总共造成攻击力的222.8%+264&lt;font color='ff77b713'&gt;（下一级：223.2%+280）&lt;/font&gt;点物理伤害&lt;/font&gt;</v>
      </c>
    </row>
    <row r="1332" spans="1:18" x14ac:dyDescent="0.15">
      <c r="A1332" s="5">
        <v>11329</v>
      </c>
      <c r="B1332" s="5">
        <v>13030</v>
      </c>
      <c r="C1332" s="5" t="s">
        <v>48</v>
      </c>
      <c r="D1332" s="5">
        <v>1</v>
      </c>
      <c r="E1332" s="5">
        <v>0</v>
      </c>
      <c r="F1332" s="5">
        <v>27</v>
      </c>
      <c r="G1332" s="5">
        <v>9000</v>
      </c>
      <c r="H1332" s="5">
        <v>5</v>
      </c>
      <c r="I1332" s="5">
        <v>0</v>
      </c>
      <c r="J1332" s="5" t="str">
        <f t="shared" si="36"/>
        <v>1303027</v>
      </c>
      <c r="K1332" s="5">
        <v>5577</v>
      </c>
      <c r="L1332" s="5">
        <v>70</v>
      </c>
      <c r="M1332" s="5">
        <v>0</v>
      </c>
      <c r="N1332" s="5">
        <v>0</v>
      </c>
      <c r="O1332" s="2">
        <v>0</v>
      </c>
      <c r="P1332" s="2">
        <v>0</v>
      </c>
      <c r="Q1332" s="2">
        <v>4</v>
      </c>
      <c r="R1332" s="2" t="str">
        <f t="shared" si="37"/>
        <v>&lt;font&gt;短暂蓄力后，释放次元斩，总共造成攻击力的223.2%+280&lt;font color='ff77b713'&gt;（下一级：223.6%+300）&lt;/font&gt;点物理伤害&lt;/font&gt;</v>
      </c>
    </row>
    <row r="1333" spans="1:18" x14ac:dyDescent="0.15">
      <c r="A1333" s="5">
        <v>11330</v>
      </c>
      <c r="B1333" s="5">
        <v>13030</v>
      </c>
      <c r="C1333" s="5" t="s">
        <v>48</v>
      </c>
      <c r="D1333" s="5">
        <v>1</v>
      </c>
      <c r="E1333" s="5">
        <v>0</v>
      </c>
      <c r="F1333" s="5">
        <v>28</v>
      </c>
      <c r="G1333" s="5">
        <v>9000</v>
      </c>
      <c r="H1333" s="5">
        <v>5</v>
      </c>
      <c r="I1333" s="5">
        <v>0</v>
      </c>
      <c r="J1333" s="5" t="str">
        <f t="shared" si="36"/>
        <v>1303028</v>
      </c>
      <c r="K1333" s="5">
        <v>5588</v>
      </c>
      <c r="L1333" s="5">
        <v>75</v>
      </c>
      <c r="M1333" s="5">
        <v>0</v>
      </c>
      <c r="N1333" s="5">
        <v>0</v>
      </c>
      <c r="O1333" s="2">
        <v>0</v>
      </c>
      <c r="P1333" s="2">
        <v>0</v>
      </c>
      <c r="Q1333" s="2">
        <v>4</v>
      </c>
      <c r="R1333" s="2" t="str">
        <f t="shared" si="37"/>
        <v>&lt;font&gt;短暂蓄力后，释放次元斩，总共造成攻击力的223.6%+300&lt;font color='ff77b713'&gt;（下一级：224%+320）&lt;/font&gt;点物理伤害&lt;/font&gt;</v>
      </c>
    </row>
    <row r="1334" spans="1:18" x14ac:dyDescent="0.15">
      <c r="A1334" s="5">
        <v>11331</v>
      </c>
      <c r="B1334" s="5">
        <v>13030</v>
      </c>
      <c r="C1334" s="5" t="s">
        <v>48</v>
      </c>
      <c r="D1334" s="5">
        <v>1</v>
      </c>
      <c r="E1334" s="5">
        <v>0</v>
      </c>
      <c r="F1334" s="5">
        <v>29</v>
      </c>
      <c r="G1334" s="5">
        <v>9000</v>
      </c>
      <c r="H1334" s="5">
        <v>5</v>
      </c>
      <c r="I1334" s="5">
        <v>0</v>
      </c>
      <c r="J1334" s="5" t="str">
        <f t="shared" si="36"/>
        <v>1303029</v>
      </c>
      <c r="K1334" s="5">
        <v>5598</v>
      </c>
      <c r="L1334" s="5">
        <v>80</v>
      </c>
      <c r="M1334" s="5">
        <v>0</v>
      </c>
      <c r="N1334" s="5">
        <v>0</v>
      </c>
      <c r="O1334" s="2">
        <v>0</v>
      </c>
      <c r="P1334" s="2">
        <v>0</v>
      </c>
      <c r="Q1334" s="2">
        <v>4</v>
      </c>
      <c r="R1334" s="2" t="str">
        <f t="shared" si="37"/>
        <v>&lt;font&gt;短暂蓄力后，释放次元斩，总共造成攻击力的224%+320&lt;font color='ff77b713'&gt;（下一级：224.4%+340）&lt;/font&gt;点物理伤害&lt;/font&gt;</v>
      </c>
    </row>
    <row r="1335" spans="1:18" x14ac:dyDescent="0.15">
      <c r="A1335" s="5">
        <v>11332</v>
      </c>
      <c r="B1335" s="5">
        <v>13030</v>
      </c>
      <c r="C1335" s="5" t="s">
        <v>48</v>
      </c>
      <c r="D1335" s="5">
        <v>1</v>
      </c>
      <c r="E1335" s="5">
        <v>0</v>
      </c>
      <c r="F1335" s="5">
        <v>30</v>
      </c>
      <c r="G1335" s="5">
        <v>9000</v>
      </c>
      <c r="H1335" s="5">
        <v>5</v>
      </c>
      <c r="I1335" s="5">
        <v>0</v>
      </c>
      <c r="J1335" s="5" t="str">
        <f t="shared" si="36"/>
        <v>1303030</v>
      </c>
      <c r="K1335" s="5">
        <v>5609</v>
      </c>
      <c r="L1335" s="5">
        <v>85</v>
      </c>
      <c r="M1335" s="5">
        <v>0</v>
      </c>
      <c r="N1335" s="5">
        <v>0</v>
      </c>
      <c r="O1335" s="2">
        <v>0</v>
      </c>
      <c r="P1335" s="2">
        <v>0</v>
      </c>
      <c r="Q1335" s="2">
        <v>4</v>
      </c>
      <c r="R1335" s="2" t="str">
        <f t="shared" si="37"/>
        <v>&lt;font&gt;短暂蓄力后，释放次元斩，总共造成攻击力的224.4%+340&lt;font color='ff77b713'&gt;（下一级：224.8%+360）&lt;/font&gt;点物理伤害&lt;/font&gt;</v>
      </c>
    </row>
    <row r="1336" spans="1:18" x14ac:dyDescent="0.15">
      <c r="A1336" s="5">
        <v>11333</v>
      </c>
      <c r="B1336" s="5">
        <v>13030</v>
      </c>
      <c r="C1336" s="5" t="s">
        <v>48</v>
      </c>
      <c r="D1336" s="5">
        <v>1</v>
      </c>
      <c r="E1336" s="5">
        <v>0</v>
      </c>
      <c r="F1336" s="5">
        <v>31</v>
      </c>
      <c r="G1336" s="5">
        <v>9000</v>
      </c>
      <c r="H1336" s="5">
        <v>5</v>
      </c>
      <c r="I1336" s="5">
        <v>0</v>
      </c>
      <c r="J1336" s="5" t="str">
        <f t="shared" si="36"/>
        <v>1303031</v>
      </c>
      <c r="K1336" s="5">
        <v>5620</v>
      </c>
      <c r="L1336" s="5">
        <v>90</v>
      </c>
      <c r="M1336" s="5">
        <v>0</v>
      </c>
      <c r="N1336" s="5">
        <v>0</v>
      </c>
      <c r="O1336" s="2">
        <v>0</v>
      </c>
      <c r="P1336" s="2">
        <v>0</v>
      </c>
      <c r="Q1336" s="2">
        <v>4</v>
      </c>
      <c r="R1336" s="2" t="str">
        <f t="shared" si="37"/>
        <v>&lt;font&gt;短暂蓄力后，释放次元斩，总共造成攻击力的224.8%+360&lt;font color='ff77b713'&gt;（下一级：225.2%+384）&lt;/font&gt;点物理伤害&lt;/font&gt;</v>
      </c>
    </row>
    <row r="1337" spans="1:18" x14ac:dyDescent="0.15">
      <c r="A1337" s="5">
        <v>11334</v>
      </c>
      <c r="B1337" s="5">
        <v>13030</v>
      </c>
      <c r="C1337" s="5" t="s">
        <v>48</v>
      </c>
      <c r="D1337" s="5">
        <v>1</v>
      </c>
      <c r="E1337" s="5">
        <v>0</v>
      </c>
      <c r="F1337" s="5">
        <v>32</v>
      </c>
      <c r="G1337" s="5">
        <v>9000</v>
      </c>
      <c r="H1337" s="5">
        <v>5</v>
      </c>
      <c r="I1337" s="5">
        <v>0</v>
      </c>
      <c r="J1337" s="5" t="str">
        <f t="shared" si="36"/>
        <v>1303032</v>
      </c>
      <c r="K1337" s="5">
        <v>5630</v>
      </c>
      <c r="L1337" s="5">
        <v>96</v>
      </c>
      <c r="M1337" s="5">
        <v>0</v>
      </c>
      <c r="N1337" s="5">
        <v>0</v>
      </c>
      <c r="O1337" s="2">
        <v>0</v>
      </c>
      <c r="P1337" s="2">
        <v>0</v>
      </c>
      <c r="Q1337" s="2">
        <v>4</v>
      </c>
      <c r="R1337" s="2" t="str">
        <f t="shared" si="37"/>
        <v>&lt;font&gt;短暂蓄力后，释放次元斩，总共造成攻击力的225.2%+384&lt;font color='ff77b713'&gt;（下一级：225.6%+408）&lt;/font&gt;点物理伤害&lt;/font&gt;</v>
      </c>
    </row>
    <row r="1338" spans="1:18" x14ac:dyDescent="0.15">
      <c r="A1338" s="5">
        <v>11335</v>
      </c>
      <c r="B1338" s="5">
        <v>13030</v>
      </c>
      <c r="C1338" s="5" t="s">
        <v>48</v>
      </c>
      <c r="D1338" s="5">
        <v>1</v>
      </c>
      <c r="E1338" s="5">
        <v>0</v>
      </c>
      <c r="F1338" s="5">
        <v>33</v>
      </c>
      <c r="G1338" s="5">
        <v>9000</v>
      </c>
      <c r="H1338" s="5">
        <v>5</v>
      </c>
      <c r="I1338" s="5">
        <v>0</v>
      </c>
      <c r="J1338" s="5" t="str">
        <f t="shared" si="36"/>
        <v>1303033</v>
      </c>
      <c r="K1338" s="5">
        <v>5641</v>
      </c>
      <c r="L1338" s="5">
        <v>102</v>
      </c>
      <c r="M1338" s="5">
        <v>0</v>
      </c>
      <c r="N1338" s="5">
        <v>0</v>
      </c>
      <c r="O1338" s="2">
        <v>0</v>
      </c>
      <c r="P1338" s="2">
        <v>0</v>
      </c>
      <c r="Q1338" s="2">
        <v>4</v>
      </c>
      <c r="R1338" s="2" t="str">
        <f t="shared" si="37"/>
        <v>&lt;font&gt;短暂蓄力后，释放次元斩，总共造成攻击力的225.6%+408&lt;font color='ff77b713'&gt;（下一级：226%+432）&lt;/font&gt;点物理伤害&lt;/font&gt;</v>
      </c>
    </row>
    <row r="1339" spans="1:18" x14ac:dyDescent="0.15">
      <c r="A1339" s="5">
        <v>11336</v>
      </c>
      <c r="B1339" s="5">
        <v>13030</v>
      </c>
      <c r="C1339" s="5" t="s">
        <v>48</v>
      </c>
      <c r="D1339" s="5">
        <v>1</v>
      </c>
      <c r="E1339" s="5">
        <v>0</v>
      </c>
      <c r="F1339" s="5">
        <v>34</v>
      </c>
      <c r="G1339" s="5">
        <v>9000</v>
      </c>
      <c r="H1339" s="5">
        <v>5</v>
      </c>
      <c r="I1339" s="5">
        <v>0</v>
      </c>
      <c r="J1339" s="5" t="str">
        <f t="shared" si="36"/>
        <v>1303034</v>
      </c>
      <c r="K1339" s="5">
        <v>5652</v>
      </c>
      <c r="L1339" s="5">
        <v>108</v>
      </c>
      <c r="M1339" s="5">
        <v>0</v>
      </c>
      <c r="N1339" s="5">
        <v>0</v>
      </c>
      <c r="O1339" s="2">
        <v>0</v>
      </c>
      <c r="P1339" s="2">
        <v>0</v>
      </c>
      <c r="Q1339" s="2">
        <v>4</v>
      </c>
      <c r="R1339" s="2" t="str">
        <f t="shared" si="37"/>
        <v>&lt;font&gt;短暂蓄力后，释放次元斩，总共造成攻击力的226%+432&lt;font color='ff77b713'&gt;（下一级：226.4%+456）&lt;/font&gt;点物理伤害&lt;/font&gt;</v>
      </c>
    </row>
    <row r="1340" spans="1:18" x14ac:dyDescent="0.15">
      <c r="A1340" s="5">
        <v>11337</v>
      </c>
      <c r="B1340" s="5">
        <v>13030</v>
      </c>
      <c r="C1340" s="5" t="s">
        <v>48</v>
      </c>
      <c r="D1340" s="5">
        <v>1</v>
      </c>
      <c r="E1340" s="5">
        <v>0</v>
      </c>
      <c r="F1340" s="5">
        <v>35</v>
      </c>
      <c r="G1340" s="5">
        <v>9000</v>
      </c>
      <c r="H1340" s="5">
        <v>5</v>
      </c>
      <c r="I1340" s="5">
        <v>0</v>
      </c>
      <c r="J1340" s="5" t="str">
        <f t="shared" si="36"/>
        <v>1303035</v>
      </c>
      <c r="K1340" s="5">
        <v>5662</v>
      </c>
      <c r="L1340" s="5">
        <v>114</v>
      </c>
      <c r="M1340" s="5">
        <v>0</v>
      </c>
      <c r="N1340" s="5">
        <v>0</v>
      </c>
      <c r="O1340" s="2">
        <v>0</v>
      </c>
      <c r="P1340" s="2">
        <v>0</v>
      </c>
      <c r="Q1340" s="2">
        <v>4</v>
      </c>
      <c r="R1340" s="2" t="str">
        <f t="shared" si="37"/>
        <v>&lt;font&gt;短暂蓄力后，释放次元斩，总共造成攻击力的226.4%+456&lt;font color='ff77b713'&gt;（下一级：226.8%+480）&lt;/font&gt;点物理伤害&lt;/font&gt;</v>
      </c>
    </row>
    <row r="1341" spans="1:18" x14ac:dyDescent="0.15">
      <c r="A1341" s="5">
        <v>11338</v>
      </c>
      <c r="B1341" s="5">
        <v>13030</v>
      </c>
      <c r="C1341" s="5" t="s">
        <v>48</v>
      </c>
      <c r="D1341" s="5">
        <v>1</v>
      </c>
      <c r="E1341" s="5">
        <v>0</v>
      </c>
      <c r="F1341" s="5">
        <v>36</v>
      </c>
      <c r="G1341" s="5">
        <v>9000</v>
      </c>
      <c r="H1341" s="5">
        <v>5</v>
      </c>
      <c r="I1341" s="5">
        <v>0</v>
      </c>
      <c r="J1341" s="5" t="str">
        <f t="shared" si="36"/>
        <v>1303036</v>
      </c>
      <c r="K1341" s="5">
        <v>5673</v>
      </c>
      <c r="L1341" s="5">
        <v>120</v>
      </c>
      <c r="M1341" s="5">
        <v>0</v>
      </c>
      <c r="N1341" s="5">
        <v>0</v>
      </c>
      <c r="O1341" s="2">
        <v>0</v>
      </c>
      <c r="P1341" s="2">
        <v>0</v>
      </c>
      <c r="Q1341" s="2">
        <v>4</v>
      </c>
      <c r="R1341" s="2" t="str">
        <f t="shared" si="37"/>
        <v>&lt;font&gt;短暂蓄力后，释放次元斩，总共造成攻击力的226.8%+480&lt;font color='ff77b713'&gt;（下一级：227.2%+508）&lt;/font&gt;点物理伤害&lt;/font&gt;</v>
      </c>
    </row>
    <row r="1342" spans="1:18" x14ac:dyDescent="0.15">
      <c r="A1342" s="5">
        <v>11339</v>
      </c>
      <c r="B1342" s="5">
        <v>13030</v>
      </c>
      <c r="C1342" s="5" t="s">
        <v>48</v>
      </c>
      <c r="D1342" s="5">
        <v>1</v>
      </c>
      <c r="E1342" s="5">
        <v>0</v>
      </c>
      <c r="F1342" s="5">
        <v>37</v>
      </c>
      <c r="G1342" s="5">
        <v>9000</v>
      </c>
      <c r="H1342" s="5">
        <v>5</v>
      </c>
      <c r="I1342" s="5">
        <v>0</v>
      </c>
      <c r="J1342" s="5" t="str">
        <f t="shared" si="36"/>
        <v>1303037</v>
      </c>
      <c r="K1342" s="5">
        <v>5684</v>
      </c>
      <c r="L1342" s="5">
        <v>127</v>
      </c>
      <c r="M1342" s="5">
        <v>0</v>
      </c>
      <c r="N1342" s="5">
        <v>0</v>
      </c>
      <c r="O1342" s="2">
        <v>0</v>
      </c>
      <c r="P1342" s="2">
        <v>0</v>
      </c>
      <c r="Q1342" s="2">
        <v>4</v>
      </c>
      <c r="R1342" s="2" t="str">
        <f t="shared" si="37"/>
        <v>&lt;font&gt;短暂蓄力后，释放次元斩，总共造成攻击力的227.2%+508&lt;font color='ff77b713'&gt;（下一级：227.6%+536）&lt;/font&gt;点物理伤害&lt;/font&gt;</v>
      </c>
    </row>
    <row r="1343" spans="1:18" x14ac:dyDescent="0.15">
      <c r="A1343" s="5">
        <v>11340</v>
      </c>
      <c r="B1343" s="5">
        <v>13030</v>
      </c>
      <c r="C1343" s="5" t="s">
        <v>48</v>
      </c>
      <c r="D1343" s="5">
        <v>1</v>
      </c>
      <c r="E1343" s="5">
        <v>0</v>
      </c>
      <c r="F1343" s="5">
        <v>38</v>
      </c>
      <c r="G1343" s="5">
        <v>9000</v>
      </c>
      <c r="H1343" s="5">
        <v>5</v>
      </c>
      <c r="I1343" s="5">
        <v>0</v>
      </c>
      <c r="J1343" s="5" t="str">
        <f t="shared" si="36"/>
        <v>1303038</v>
      </c>
      <c r="K1343" s="5">
        <v>5694</v>
      </c>
      <c r="L1343" s="5">
        <v>134</v>
      </c>
      <c r="M1343" s="5">
        <v>0</v>
      </c>
      <c r="N1343" s="5">
        <v>0</v>
      </c>
      <c r="O1343" s="2">
        <v>0</v>
      </c>
      <c r="P1343" s="2">
        <v>0</v>
      </c>
      <c r="Q1343" s="2">
        <v>4</v>
      </c>
      <c r="R1343" s="2" t="str">
        <f t="shared" si="37"/>
        <v>&lt;font&gt;短暂蓄力后，释放次元斩，总共造成攻击力的227.6%+536&lt;font color='ff77b713'&gt;（下一级：228.4%+568）&lt;/font&gt;点物理伤害&lt;/font&gt;</v>
      </c>
    </row>
    <row r="1344" spans="1:18" x14ac:dyDescent="0.15">
      <c r="A1344" s="5">
        <v>11341</v>
      </c>
      <c r="B1344" s="5">
        <v>13030</v>
      </c>
      <c r="C1344" s="5" t="s">
        <v>48</v>
      </c>
      <c r="D1344" s="5">
        <v>1</v>
      </c>
      <c r="E1344" s="5">
        <v>0</v>
      </c>
      <c r="F1344" s="5">
        <v>39</v>
      </c>
      <c r="G1344" s="5">
        <v>9000</v>
      </c>
      <c r="H1344" s="5">
        <v>5</v>
      </c>
      <c r="I1344" s="5">
        <v>0</v>
      </c>
      <c r="J1344" s="5" t="str">
        <f t="shared" si="36"/>
        <v>1303039</v>
      </c>
      <c r="K1344" s="5">
        <v>5705</v>
      </c>
      <c r="L1344" s="5">
        <v>142</v>
      </c>
      <c r="M1344" s="5">
        <v>0</v>
      </c>
      <c r="N1344" s="5">
        <v>0</v>
      </c>
      <c r="O1344" s="2">
        <v>0</v>
      </c>
      <c r="P1344" s="2">
        <v>0</v>
      </c>
      <c r="Q1344" s="2">
        <v>4</v>
      </c>
      <c r="R1344" s="2" t="str">
        <f t="shared" si="37"/>
        <v>&lt;font&gt;短暂蓄力后，释放次元斩，总共造成攻击力的228.4%+568&lt;font color='ff77b713'&gt;（下一级：228.8%+596）&lt;/font&gt;点物理伤害&lt;/font&gt;</v>
      </c>
    </row>
    <row r="1345" spans="1:18" x14ac:dyDescent="0.15">
      <c r="A1345" s="5">
        <v>11342</v>
      </c>
      <c r="B1345" s="5">
        <v>13030</v>
      </c>
      <c r="C1345" s="5" t="s">
        <v>48</v>
      </c>
      <c r="D1345" s="5">
        <v>1</v>
      </c>
      <c r="E1345" s="5">
        <v>0</v>
      </c>
      <c r="F1345" s="5">
        <v>40</v>
      </c>
      <c r="G1345" s="5">
        <v>9000</v>
      </c>
      <c r="H1345" s="5">
        <v>5</v>
      </c>
      <c r="I1345" s="5">
        <v>0</v>
      </c>
      <c r="J1345" s="5" t="str">
        <f t="shared" si="36"/>
        <v>1303040</v>
      </c>
      <c r="K1345" s="5">
        <v>5716</v>
      </c>
      <c r="L1345" s="5">
        <v>149</v>
      </c>
      <c r="M1345" s="5">
        <v>0</v>
      </c>
      <c r="N1345" s="5">
        <v>0</v>
      </c>
      <c r="O1345" s="2">
        <v>0</v>
      </c>
      <c r="P1345" s="2">
        <v>0</v>
      </c>
      <c r="Q1345" s="2">
        <v>4</v>
      </c>
      <c r="R1345" s="2" t="str">
        <f t="shared" si="37"/>
        <v>&lt;font&gt;短暂蓄力后，释放次元斩，总共造成攻击力的228.8%+596&lt;font color='ff77b713'&gt;（下一级：229.2%+628）&lt;/font&gt;点物理伤害&lt;/font&gt;</v>
      </c>
    </row>
    <row r="1346" spans="1:18" x14ac:dyDescent="0.15">
      <c r="A1346" s="5">
        <v>11343</v>
      </c>
      <c r="B1346" s="5">
        <v>13030</v>
      </c>
      <c r="C1346" s="5" t="s">
        <v>48</v>
      </c>
      <c r="D1346" s="5">
        <v>1</v>
      </c>
      <c r="E1346" s="5">
        <v>0</v>
      </c>
      <c r="F1346" s="5">
        <v>41</v>
      </c>
      <c r="G1346" s="5">
        <v>9000</v>
      </c>
      <c r="H1346" s="5">
        <v>5</v>
      </c>
      <c r="I1346" s="5">
        <v>0</v>
      </c>
      <c r="J1346" s="5" t="str">
        <f t="shared" si="36"/>
        <v>1303041</v>
      </c>
      <c r="K1346" s="5">
        <v>5726</v>
      </c>
      <c r="L1346" s="5">
        <v>157</v>
      </c>
      <c r="M1346" s="5">
        <v>0</v>
      </c>
      <c r="N1346" s="5">
        <v>0</v>
      </c>
      <c r="O1346" s="2">
        <v>0</v>
      </c>
      <c r="P1346" s="2">
        <v>0</v>
      </c>
      <c r="Q1346" s="2">
        <v>4</v>
      </c>
      <c r="R1346" s="2" t="str">
        <f t="shared" si="37"/>
        <v>&lt;font&gt;短暂蓄力后，释放次元斩，总共造成攻击力的229.2%+628&lt;font color='ff77b713'&gt;（下一级：229.6%+664）&lt;/font&gt;点物理伤害&lt;/font&gt;</v>
      </c>
    </row>
    <row r="1347" spans="1:18" x14ac:dyDescent="0.15">
      <c r="A1347" s="5">
        <v>11344</v>
      </c>
      <c r="B1347" s="5">
        <v>13030</v>
      </c>
      <c r="C1347" s="5" t="s">
        <v>48</v>
      </c>
      <c r="D1347" s="5">
        <v>1</v>
      </c>
      <c r="E1347" s="5">
        <v>0</v>
      </c>
      <c r="F1347" s="5">
        <v>42</v>
      </c>
      <c r="G1347" s="5">
        <v>9000</v>
      </c>
      <c r="H1347" s="5">
        <v>5</v>
      </c>
      <c r="I1347" s="5">
        <v>0</v>
      </c>
      <c r="J1347" s="5" t="str">
        <f t="shared" si="36"/>
        <v>1303042</v>
      </c>
      <c r="K1347" s="5">
        <v>5737</v>
      </c>
      <c r="L1347" s="5">
        <v>166</v>
      </c>
      <c r="M1347" s="5">
        <v>0</v>
      </c>
      <c r="N1347" s="5">
        <v>0</v>
      </c>
      <c r="O1347" s="2">
        <v>0</v>
      </c>
      <c r="P1347" s="2">
        <v>0</v>
      </c>
      <c r="Q1347" s="2">
        <v>4</v>
      </c>
      <c r="R1347" s="2" t="str">
        <f t="shared" si="37"/>
        <v>&lt;font&gt;短暂蓄力后，释放次元斩，总共造成攻击力的229.6%+664&lt;font color='ff77b713'&gt;（下一级：230%+696）&lt;/font&gt;点物理伤害&lt;/font&gt;</v>
      </c>
    </row>
    <row r="1348" spans="1:18" x14ac:dyDescent="0.15">
      <c r="A1348" s="5">
        <v>11345</v>
      </c>
      <c r="B1348" s="5">
        <v>13030</v>
      </c>
      <c r="C1348" s="5" t="s">
        <v>48</v>
      </c>
      <c r="D1348" s="5">
        <v>1</v>
      </c>
      <c r="E1348" s="5">
        <v>0</v>
      </c>
      <c r="F1348" s="5">
        <v>43</v>
      </c>
      <c r="G1348" s="5">
        <v>9000</v>
      </c>
      <c r="H1348" s="5">
        <v>5</v>
      </c>
      <c r="I1348" s="5">
        <v>0</v>
      </c>
      <c r="J1348" s="5" t="str">
        <f t="shared" si="36"/>
        <v>1303043</v>
      </c>
      <c r="K1348" s="5">
        <v>5748</v>
      </c>
      <c r="L1348" s="5">
        <v>174</v>
      </c>
      <c r="M1348" s="5">
        <v>0</v>
      </c>
      <c r="N1348" s="5">
        <v>0</v>
      </c>
      <c r="O1348" s="2">
        <v>0</v>
      </c>
      <c r="P1348" s="2">
        <v>0</v>
      </c>
      <c r="Q1348" s="2">
        <v>4</v>
      </c>
      <c r="R1348" s="2" t="str">
        <f t="shared" si="37"/>
        <v>&lt;font&gt;短暂蓄力后，释放次元斩，总共造成攻击力的230%+696&lt;font color='ff77b713'&gt;（下一级：230.4%+732）&lt;/font&gt;点物理伤害&lt;/font&gt;</v>
      </c>
    </row>
    <row r="1349" spans="1:18" x14ac:dyDescent="0.15">
      <c r="A1349" s="5">
        <v>11346</v>
      </c>
      <c r="B1349" s="5">
        <v>13030</v>
      </c>
      <c r="C1349" s="5" t="s">
        <v>48</v>
      </c>
      <c r="D1349" s="5">
        <v>1</v>
      </c>
      <c r="E1349" s="5">
        <v>0</v>
      </c>
      <c r="F1349" s="5">
        <v>44</v>
      </c>
      <c r="G1349" s="5">
        <v>9000</v>
      </c>
      <c r="H1349" s="5">
        <v>5</v>
      </c>
      <c r="I1349" s="5">
        <v>0</v>
      </c>
      <c r="J1349" s="5" t="str">
        <f t="shared" ref="J1349:J1412" si="38">B1349&amp;F1349</f>
        <v>1303044</v>
      </c>
      <c r="K1349" s="5">
        <v>5758</v>
      </c>
      <c r="L1349" s="5">
        <v>183</v>
      </c>
      <c r="M1349" s="5">
        <v>0</v>
      </c>
      <c r="N1349" s="5">
        <v>0</v>
      </c>
      <c r="O1349" s="2">
        <v>0</v>
      </c>
      <c r="P1349" s="2">
        <v>0</v>
      </c>
      <c r="Q1349" s="2">
        <v>4</v>
      </c>
      <c r="R1349" s="2" t="str">
        <f t="shared" si="37"/>
        <v>&lt;font&gt;短暂蓄力后，释放次元斩，总共造成攻击力的230.4%+732&lt;font color='ff77b713'&gt;（下一级：230.8%+768）&lt;/font&gt;点物理伤害&lt;/font&gt;</v>
      </c>
    </row>
    <row r="1350" spans="1:18" x14ac:dyDescent="0.15">
      <c r="A1350" s="5">
        <v>11347</v>
      </c>
      <c r="B1350" s="5">
        <v>13030</v>
      </c>
      <c r="C1350" s="5" t="s">
        <v>48</v>
      </c>
      <c r="D1350" s="5">
        <v>1</v>
      </c>
      <c r="E1350" s="5">
        <v>0</v>
      </c>
      <c r="F1350" s="5">
        <v>45</v>
      </c>
      <c r="G1350" s="5">
        <v>9000</v>
      </c>
      <c r="H1350" s="5">
        <v>5</v>
      </c>
      <c r="I1350" s="5">
        <v>0</v>
      </c>
      <c r="J1350" s="5" t="str">
        <f t="shared" si="38"/>
        <v>1303045</v>
      </c>
      <c r="K1350" s="5">
        <v>5769</v>
      </c>
      <c r="L1350" s="5">
        <v>192</v>
      </c>
      <c r="M1350" s="5">
        <v>0</v>
      </c>
      <c r="N1350" s="5">
        <v>0</v>
      </c>
      <c r="O1350" s="2">
        <v>0</v>
      </c>
      <c r="P1350" s="2">
        <v>0</v>
      </c>
      <c r="Q1350" s="2">
        <v>4</v>
      </c>
      <c r="R1350" s="2" t="str">
        <f t="shared" si="37"/>
        <v>&lt;font&gt;短暂蓄力后，释放次元斩，总共造成攻击力的230.8%+768&lt;font color='ff77b713'&gt;（下一级：231.2%+808）&lt;/font&gt;点物理伤害&lt;/font&gt;</v>
      </c>
    </row>
    <row r="1351" spans="1:18" x14ac:dyDescent="0.15">
      <c r="A1351" s="5">
        <v>11348</v>
      </c>
      <c r="B1351" s="5">
        <v>13030</v>
      </c>
      <c r="C1351" s="5" t="s">
        <v>48</v>
      </c>
      <c r="D1351" s="5">
        <v>1</v>
      </c>
      <c r="E1351" s="5">
        <v>0</v>
      </c>
      <c r="F1351" s="5">
        <v>46</v>
      </c>
      <c r="G1351" s="5">
        <v>9000</v>
      </c>
      <c r="H1351" s="5">
        <v>5</v>
      </c>
      <c r="I1351" s="5">
        <v>0</v>
      </c>
      <c r="J1351" s="5" t="str">
        <f t="shared" si="38"/>
        <v>1303046</v>
      </c>
      <c r="K1351" s="5">
        <v>5780</v>
      </c>
      <c r="L1351" s="5">
        <v>202</v>
      </c>
      <c r="M1351" s="5">
        <v>0</v>
      </c>
      <c r="N1351" s="5">
        <v>0</v>
      </c>
      <c r="O1351" s="2">
        <v>0</v>
      </c>
      <c r="P1351" s="2">
        <v>0</v>
      </c>
      <c r="Q1351" s="2">
        <v>4</v>
      </c>
      <c r="R1351" s="2" t="str">
        <f t="shared" si="37"/>
        <v>&lt;font&gt;短暂蓄力后，释放次元斩，总共造成攻击力的231.2%+808&lt;font color='ff77b713'&gt;（下一级：231.6%+848）&lt;/font&gt;点物理伤害&lt;/font&gt;</v>
      </c>
    </row>
    <row r="1352" spans="1:18" x14ac:dyDescent="0.15">
      <c r="A1352" s="5">
        <v>11349</v>
      </c>
      <c r="B1352" s="5">
        <v>13030</v>
      </c>
      <c r="C1352" s="5" t="s">
        <v>48</v>
      </c>
      <c r="D1352" s="5">
        <v>1</v>
      </c>
      <c r="E1352" s="5">
        <v>0</v>
      </c>
      <c r="F1352" s="5">
        <v>47</v>
      </c>
      <c r="G1352" s="5">
        <v>9000</v>
      </c>
      <c r="H1352" s="5">
        <v>5</v>
      </c>
      <c r="I1352" s="5">
        <v>0</v>
      </c>
      <c r="J1352" s="5" t="str">
        <f t="shared" si="38"/>
        <v>1303047</v>
      </c>
      <c r="K1352" s="5">
        <v>5790</v>
      </c>
      <c r="L1352" s="5">
        <v>212</v>
      </c>
      <c r="M1352" s="5">
        <v>0</v>
      </c>
      <c r="N1352" s="5">
        <v>0</v>
      </c>
      <c r="O1352" s="2">
        <v>0</v>
      </c>
      <c r="P1352" s="2">
        <v>0</v>
      </c>
      <c r="Q1352" s="2">
        <v>4</v>
      </c>
      <c r="R1352" s="2" t="str">
        <f t="shared" si="37"/>
        <v>&lt;font&gt;短暂蓄力后，释放次元斩，总共造成攻击力的231.6%+848&lt;font color='ff77b713'&gt;（下一级：232%+888）&lt;/font&gt;点物理伤害&lt;/font&gt;</v>
      </c>
    </row>
    <row r="1353" spans="1:18" x14ac:dyDescent="0.15">
      <c r="A1353" s="5">
        <v>11350</v>
      </c>
      <c r="B1353" s="5">
        <v>13030</v>
      </c>
      <c r="C1353" s="5" t="s">
        <v>48</v>
      </c>
      <c r="D1353" s="5">
        <v>1</v>
      </c>
      <c r="E1353" s="5">
        <v>0</v>
      </c>
      <c r="F1353" s="5">
        <v>48</v>
      </c>
      <c r="G1353" s="5">
        <v>9000</v>
      </c>
      <c r="H1353" s="5">
        <v>5</v>
      </c>
      <c r="I1353" s="5">
        <v>0</v>
      </c>
      <c r="J1353" s="5" t="str">
        <f t="shared" si="38"/>
        <v>1303048</v>
      </c>
      <c r="K1353" s="5">
        <v>5801</v>
      </c>
      <c r="L1353" s="5">
        <v>222</v>
      </c>
      <c r="M1353" s="5">
        <v>0</v>
      </c>
      <c r="N1353" s="5">
        <v>0</v>
      </c>
      <c r="O1353" s="2">
        <v>0</v>
      </c>
      <c r="P1353" s="2">
        <v>0</v>
      </c>
      <c r="Q1353" s="2">
        <v>4</v>
      </c>
      <c r="R1353" s="2" t="str">
        <f t="shared" si="37"/>
        <v>&lt;font&gt;短暂蓄力后，释放次元斩，总共造成攻击力的232%+888&lt;font color='ff77b713'&gt;（下一级：232.4%+932）&lt;/font&gt;点物理伤害&lt;/font&gt;</v>
      </c>
    </row>
    <row r="1354" spans="1:18" x14ac:dyDescent="0.15">
      <c r="A1354" s="5">
        <v>11351</v>
      </c>
      <c r="B1354" s="5">
        <v>13030</v>
      </c>
      <c r="C1354" s="5" t="s">
        <v>48</v>
      </c>
      <c r="D1354" s="5">
        <v>1</v>
      </c>
      <c r="E1354" s="5">
        <v>0</v>
      </c>
      <c r="F1354" s="5">
        <v>49</v>
      </c>
      <c r="G1354" s="5">
        <v>9000</v>
      </c>
      <c r="H1354" s="5">
        <v>5</v>
      </c>
      <c r="I1354" s="5">
        <v>0</v>
      </c>
      <c r="J1354" s="5" t="str">
        <f t="shared" si="38"/>
        <v>1303049</v>
      </c>
      <c r="K1354" s="5">
        <v>5812</v>
      </c>
      <c r="L1354" s="5">
        <v>233</v>
      </c>
      <c r="M1354" s="5">
        <v>0</v>
      </c>
      <c r="N1354" s="5">
        <v>0</v>
      </c>
      <c r="O1354" s="2">
        <v>0</v>
      </c>
      <c r="P1354" s="2">
        <v>0</v>
      </c>
      <c r="Q1354" s="2">
        <v>4</v>
      </c>
      <c r="R1354" s="2" t="str">
        <f t="shared" si="37"/>
        <v>&lt;font&gt;短暂蓄力后，释放次元斩，总共造成攻击力的232.4%+932&lt;font color='ff77b713'&gt;（下一级：232.8%+976）&lt;/font&gt;点物理伤害&lt;/font&gt;</v>
      </c>
    </row>
    <row r="1355" spans="1:18" x14ac:dyDescent="0.15">
      <c r="A1355" s="5">
        <v>11352</v>
      </c>
      <c r="B1355" s="5">
        <v>13030</v>
      </c>
      <c r="C1355" s="5" t="s">
        <v>48</v>
      </c>
      <c r="D1355" s="5">
        <v>1</v>
      </c>
      <c r="E1355" s="5">
        <v>0</v>
      </c>
      <c r="F1355" s="5">
        <v>50</v>
      </c>
      <c r="G1355" s="5">
        <v>9000</v>
      </c>
      <c r="H1355" s="5">
        <v>5</v>
      </c>
      <c r="I1355" s="5">
        <v>0</v>
      </c>
      <c r="J1355" s="5" t="str">
        <f t="shared" si="38"/>
        <v>1303050</v>
      </c>
      <c r="K1355" s="5">
        <v>5822</v>
      </c>
      <c r="L1355" s="5">
        <v>244</v>
      </c>
      <c r="M1355" s="5">
        <v>0</v>
      </c>
      <c r="N1355" s="5">
        <v>0</v>
      </c>
      <c r="O1355" s="2">
        <v>0</v>
      </c>
      <c r="P1355" s="2">
        <v>0</v>
      </c>
      <c r="Q1355" s="2">
        <v>4</v>
      </c>
      <c r="R1355" s="2" t="str">
        <f t="shared" si="37"/>
        <v>&lt;font&gt;短暂蓄力后，释放次元斩，总共造成攻击力的232.8%+976&lt;font color='ff77b713'&gt;（下一级：233.2%+1024）&lt;/font&gt;点物理伤害&lt;/font&gt;</v>
      </c>
    </row>
    <row r="1356" spans="1:18" x14ac:dyDescent="0.15">
      <c r="A1356" s="5">
        <v>11353</v>
      </c>
      <c r="B1356" s="5">
        <v>13030</v>
      </c>
      <c r="C1356" s="5" t="s">
        <v>48</v>
      </c>
      <c r="D1356" s="5">
        <v>1</v>
      </c>
      <c r="E1356" s="5">
        <v>0</v>
      </c>
      <c r="F1356" s="5">
        <v>51</v>
      </c>
      <c r="G1356" s="5">
        <v>9000</v>
      </c>
      <c r="H1356" s="5">
        <v>5</v>
      </c>
      <c r="I1356" s="5">
        <v>0</v>
      </c>
      <c r="J1356" s="5" t="str">
        <f t="shared" si="38"/>
        <v>1303051</v>
      </c>
      <c r="K1356" s="5">
        <v>5833</v>
      </c>
      <c r="L1356" s="5">
        <v>256</v>
      </c>
      <c r="M1356" s="5">
        <v>0</v>
      </c>
      <c r="N1356" s="5">
        <v>0</v>
      </c>
      <c r="O1356" s="2">
        <v>0</v>
      </c>
      <c r="P1356" s="2">
        <v>0</v>
      </c>
      <c r="Q1356" s="2">
        <v>4</v>
      </c>
      <c r="R1356" s="2" t="str">
        <f t="shared" si="37"/>
        <v>&lt;font&gt;短暂蓄力后，释放次元斩，总共造成攻击力的233.2%+1024&lt;font color='ff77b713'&gt;（下一级：233.6%+1068）&lt;/font&gt;点物理伤害&lt;/font&gt;</v>
      </c>
    </row>
    <row r="1357" spans="1:18" x14ac:dyDescent="0.15">
      <c r="A1357" s="5">
        <v>11354</v>
      </c>
      <c r="B1357" s="5">
        <v>13030</v>
      </c>
      <c r="C1357" s="5" t="s">
        <v>48</v>
      </c>
      <c r="D1357" s="5">
        <v>1</v>
      </c>
      <c r="E1357" s="5">
        <v>0</v>
      </c>
      <c r="F1357" s="5">
        <v>52</v>
      </c>
      <c r="G1357" s="5">
        <v>9000</v>
      </c>
      <c r="H1357" s="5">
        <v>5</v>
      </c>
      <c r="I1357" s="5">
        <v>0</v>
      </c>
      <c r="J1357" s="5" t="str">
        <f t="shared" si="38"/>
        <v>1303052</v>
      </c>
      <c r="K1357" s="5">
        <v>5844</v>
      </c>
      <c r="L1357" s="5">
        <v>267</v>
      </c>
      <c r="M1357" s="5">
        <v>0</v>
      </c>
      <c r="N1357" s="5">
        <v>0</v>
      </c>
      <c r="O1357" s="2">
        <v>0</v>
      </c>
      <c r="P1357" s="2">
        <v>0</v>
      </c>
      <c r="Q1357" s="2">
        <v>4</v>
      </c>
      <c r="R1357" s="2" t="str">
        <f t="shared" si="37"/>
        <v>&lt;font&gt;短暂蓄力后，释放次元斩，总共造成攻击力的233.6%+1068&lt;font color='ff77b713'&gt;（下一级：234%+1120）&lt;/font&gt;点物理伤害&lt;/font&gt;</v>
      </c>
    </row>
    <row r="1358" spans="1:18" x14ac:dyDescent="0.15">
      <c r="A1358" s="5">
        <v>11355</v>
      </c>
      <c r="B1358" s="5">
        <v>13030</v>
      </c>
      <c r="C1358" s="5" t="s">
        <v>48</v>
      </c>
      <c r="D1358" s="5">
        <v>1</v>
      </c>
      <c r="E1358" s="5">
        <v>0</v>
      </c>
      <c r="F1358" s="5">
        <v>53</v>
      </c>
      <c r="G1358" s="5">
        <v>9000</v>
      </c>
      <c r="H1358" s="5">
        <v>5</v>
      </c>
      <c r="I1358" s="5">
        <v>0</v>
      </c>
      <c r="J1358" s="5" t="str">
        <f t="shared" si="38"/>
        <v>1303053</v>
      </c>
      <c r="K1358" s="5">
        <v>5854</v>
      </c>
      <c r="L1358" s="5">
        <v>280</v>
      </c>
      <c r="M1358" s="5">
        <v>0</v>
      </c>
      <c r="N1358" s="5">
        <v>0</v>
      </c>
      <c r="O1358" s="2">
        <v>0</v>
      </c>
      <c r="P1358" s="2">
        <v>0</v>
      </c>
      <c r="Q1358" s="2">
        <v>4</v>
      </c>
      <c r="R1358" s="2" t="str">
        <f t="shared" si="37"/>
        <v>&lt;font&gt;短暂蓄力后，释放次元斩，总共造成攻击力的234%+1120&lt;font color='ff77b713'&gt;（下一级：234.8%+1168）&lt;/font&gt;点物理伤害&lt;/font&gt;</v>
      </c>
    </row>
    <row r="1359" spans="1:18" x14ac:dyDescent="0.15">
      <c r="A1359" s="5">
        <v>11356</v>
      </c>
      <c r="B1359" s="5">
        <v>13030</v>
      </c>
      <c r="C1359" s="5" t="s">
        <v>48</v>
      </c>
      <c r="D1359" s="5">
        <v>1</v>
      </c>
      <c r="E1359" s="5">
        <v>0</v>
      </c>
      <c r="F1359" s="5">
        <v>54</v>
      </c>
      <c r="G1359" s="5">
        <v>9000</v>
      </c>
      <c r="H1359" s="5">
        <v>5</v>
      </c>
      <c r="I1359" s="5">
        <v>0</v>
      </c>
      <c r="J1359" s="5" t="str">
        <f t="shared" si="38"/>
        <v>1303054</v>
      </c>
      <c r="K1359" s="5">
        <v>5865</v>
      </c>
      <c r="L1359" s="5">
        <v>292</v>
      </c>
      <c r="M1359" s="5">
        <v>0</v>
      </c>
      <c r="N1359" s="5">
        <v>0</v>
      </c>
      <c r="O1359" s="2">
        <v>0</v>
      </c>
      <c r="P1359" s="2">
        <v>0</v>
      </c>
      <c r="Q1359" s="2">
        <v>4</v>
      </c>
      <c r="R1359" s="2" t="str">
        <f t="shared" si="37"/>
        <v>&lt;font&gt;短暂蓄力后，释放次元斩，总共造成攻击力的234.8%+1168&lt;font color='ff77b713'&gt;（下一级：235.2%+1224）&lt;/font&gt;点物理伤害&lt;/font&gt;</v>
      </c>
    </row>
    <row r="1360" spans="1:18" x14ac:dyDescent="0.15">
      <c r="A1360" s="5">
        <v>11357</v>
      </c>
      <c r="B1360" s="5">
        <v>13030</v>
      </c>
      <c r="C1360" s="5" t="s">
        <v>48</v>
      </c>
      <c r="D1360" s="5">
        <v>1</v>
      </c>
      <c r="E1360" s="5">
        <v>0</v>
      </c>
      <c r="F1360" s="5">
        <v>55</v>
      </c>
      <c r="G1360" s="5">
        <v>9000</v>
      </c>
      <c r="H1360" s="5">
        <v>5</v>
      </c>
      <c r="I1360" s="5">
        <v>0</v>
      </c>
      <c r="J1360" s="5" t="str">
        <f t="shared" si="38"/>
        <v>1303055</v>
      </c>
      <c r="K1360" s="5">
        <v>5876</v>
      </c>
      <c r="L1360" s="5">
        <v>306</v>
      </c>
      <c r="M1360" s="5">
        <v>0</v>
      </c>
      <c r="N1360" s="5">
        <v>0</v>
      </c>
      <c r="O1360" s="2">
        <v>0</v>
      </c>
      <c r="P1360" s="2">
        <v>0</v>
      </c>
      <c r="Q1360" s="2">
        <v>4</v>
      </c>
      <c r="R1360" s="2" t="str">
        <f t="shared" si="37"/>
        <v>&lt;font&gt;短暂蓄力后，释放次元斩，总共造成攻击力的235.2%+1224&lt;font color='ff77b713'&gt;（下一级：235.6%+1276）&lt;/font&gt;点物理伤害&lt;/font&gt;</v>
      </c>
    </row>
    <row r="1361" spans="1:18" x14ac:dyDescent="0.15">
      <c r="A1361" s="5">
        <v>11358</v>
      </c>
      <c r="B1361" s="5">
        <v>13030</v>
      </c>
      <c r="C1361" s="5" t="s">
        <v>48</v>
      </c>
      <c r="D1361" s="5">
        <v>1</v>
      </c>
      <c r="E1361" s="5">
        <v>0</v>
      </c>
      <c r="F1361" s="5">
        <v>56</v>
      </c>
      <c r="G1361" s="5">
        <v>9000</v>
      </c>
      <c r="H1361" s="5">
        <v>5</v>
      </c>
      <c r="I1361" s="5">
        <v>0</v>
      </c>
      <c r="J1361" s="5" t="str">
        <f t="shared" si="38"/>
        <v>1303056</v>
      </c>
      <c r="K1361" s="5">
        <v>5886</v>
      </c>
      <c r="L1361" s="5">
        <v>319</v>
      </c>
      <c r="M1361" s="5">
        <v>0</v>
      </c>
      <c r="N1361" s="5">
        <v>0</v>
      </c>
      <c r="O1361" s="2">
        <v>0</v>
      </c>
      <c r="P1361" s="2">
        <v>0</v>
      </c>
      <c r="Q1361" s="2">
        <v>4</v>
      </c>
      <c r="R1361" s="2" t="str">
        <f t="shared" si="37"/>
        <v>&lt;font&gt;短暂蓄力后，释放次元斩，总共造成攻击力的235.6%+1276&lt;font color='ff77b713'&gt;（下一级：236%+1332）&lt;/font&gt;点物理伤害&lt;/font&gt;</v>
      </c>
    </row>
    <row r="1362" spans="1:18" x14ac:dyDescent="0.15">
      <c r="A1362" s="5">
        <v>11359</v>
      </c>
      <c r="B1362" s="5">
        <v>13030</v>
      </c>
      <c r="C1362" s="5" t="s">
        <v>48</v>
      </c>
      <c r="D1362" s="5">
        <v>1</v>
      </c>
      <c r="E1362" s="5">
        <v>0</v>
      </c>
      <c r="F1362" s="5">
        <v>57</v>
      </c>
      <c r="G1362" s="5">
        <v>9000</v>
      </c>
      <c r="H1362" s="5">
        <v>5</v>
      </c>
      <c r="I1362" s="5">
        <v>0</v>
      </c>
      <c r="J1362" s="5" t="str">
        <f t="shared" si="38"/>
        <v>1303057</v>
      </c>
      <c r="K1362" s="5">
        <v>5897</v>
      </c>
      <c r="L1362" s="5">
        <v>333</v>
      </c>
      <c r="M1362" s="5">
        <v>0</v>
      </c>
      <c r="N1362" s="5">
        <v>0</v>
      </c>
      <c r="O1362" s="2">
        <v>0</v>
      </c>
      <c r="P1362" s="2">
        <v>0</v>
      </c>
      <c r="Q1362" s="2">
        <v>4</v>
      </c>
      <c r="R1362" s="2" t="str">
        <f t="shared" si="37"/>
        <v>&lt;font&gt;短暂蓄力后，释放次元斩，总共造成攻击力的236%+1332&lt;font color='ff77b713'&gt;（下一级：236.4%+1392）&lt;/font&gt;点物理伤害&lt;/font&gt;</v>
      </c>
    </row>
    <row r="1363" spans="1:18" x14ac:dyDescent="0.15">
      <c r="A1363" s="5">
        <v>11360</v>
      </c>
      <c r="B1363" s="5">
        <v>13030</v>
      </c>
      <c r="C1363" s="5" t="s">
        <v>48</v>
      </c>
      <c r="D1363" s="5">
        <v>1</v>
      </c>
      <c r="E1363" s="5">
        <v>0</v>
      </c>
      <c r="F1363" s="5">
        <v>58</v>
      </c>
      <c r="G1363" s="5">
        <v>9000</v>
      </c>
      <c r="H1363" s="5">
        <v>5</v>
      </c>
      <c r="I1363" s="5">
        <v>0</v>
      </c>
      <c r="J1363" s="5" t="str">
        <f t="shared" si="38"/>
        <v>1303058</v>
      </c>
      <c r="K1363" s="5">
        <v>5908</v>
      </c>
      <c r="L1363" s="5">
        <v>348</v>
      </c>
      <c r="M1363" s="5">
        <v>0</v>
      </c>
      <c r="N1363" s="5">
        <v>0</v>
      </c>
      <c r="O1363" s="2">
        <v>0</v>
      </c>
      <c r="P1363" s="2">
        <v>0</v>
      </c>
      <c r="Q1363" s="2">
        <v>4</v>
      </c>
      <c r="R1363" s="2" t="str">
        <f t="shared" si="37"/>
        <v>&lt;font&gt;短暂蓄力后，释放次元斩，总共造成攻击力的236.4%+1392&lt;font color='ff77b713'&gt;（下一级：236.8%+1452）&lt;/font&gt;点物理伤害&lt;/font&gt;</v>
      </c>
    </row>
    <row r="1364" spans="1:18" x14ac:dyDescent="0.15">
      <c r="A1364" s="5">
        <v>11361</v>
      </c>
      <c r="B1364" s="5">
        <v>13030</v>
      </c>
      <c r="C1364" s="5" t="s">
        <v>48</v>
      </c>
      <c r="D1364" s="5">
        <v>1</v>
      </c>
      <c r="E1364" s="5">
        <v>0</v>
      </c>
      <c r="F1364" s="5">
        <v>59</v>
      </c>
      <c r="G1364" s="5">
        <v>9000</v>
      </c>
      <c r="H1364" s="5">
        <v>5</v>
      </c>
      <c r="I1364" s="5">
        <v>0</v>
      </c>
      <c r="J1364" s="5" t="str">
        <f t="shared" si="38"/>
        <v>1303059</v>
      </c>
      <c r="K1364" s="5">
        <v>5918</v>
      </c>
      <c r="L1364" s="5">
        <v>363</v>
      </c>
      <c r="M1364" s="5">
        <v>0</v>
      </c>
      <c r="N1364" s="5">
        <v>0</v>
      </c>
      <c r="O1364" s="2">
        <v>0</v>
      </c>
      <c r="P1364" s="2">
        <v>0</v>
      </c>
      <c r="Q1364" s="2">
        <v>4</v>
      </c>
      <c r="R1364" s="2" t="str">
        <f t="shared" si="37"/>
        <v>&lt;font&gt;短暂蓄力后，释放次元斩，总共造成攻击力的236.8%+1452&lt;font color='ff77b713'&gt;（下一级：237.2%+1512）&lt;/font&gt;点物理伤害&lt;/font&gt;</v>
      </c>
    </row>
    <row r="1365" spans="1:18" x14ac:dyDescent="0.15">
      <c r="A1365" s="5">
        <v>11362</v>
      </c>
      <c r="B1365" s="5">
        <v>13030</v>
      </c>
      <c r="C1365" s="5" t="s">
        <v>48</v>
      </c>
      <c r="D1365" s="5">
        <v>1</v>
      </c>
      <c r="E1365" s="5">
        <v>0</v>
      </c>
      <c r="F1365" s="5">
        <v>60</v>
      </c>
      <c r="G1365" s="5">
        <v>9000</v>
      </c>
      <c r="H1365" s="5">
        <v>5</v>
      </c>
      <c r="I1365" s="5">
        <v>0</v>
      </c>
      <c r="J1365" s="5" t="str">
        <f t="shared" si="38"/>
        <v>1303060</v>
      </c>
      <c r="K1365" s="5">
        <v>5929</v>
      </c>
      <c r="L1365" s="5">
        <v>378</v>
      </c>
      <c r="M1365" s="5">
        <v>0</v>
      </c>
      <c r="N1365" s="5">
        <v>0</v>
      </c>
      <c r="O1365" s="2">
        <v>0</v>
      </c>
      <c r="P1365" s="2">
        <v>0</v>
      </c>
      <c r="Q1365" s="2">
        <v>4</v>
      </c>
      <c r="R1365" s="2" t="str">
        <f t="shared" si="37"/>
        <v>&lt;font&gt;短暂蓄力后，释放次元斩，总共造成攻击力的237.2%+1512&lt;font color='ff77b713'&gt;（下一级：237.6%+1576）&lt;/font&gt;点物理伤害&lt;/font&gt;</v>
      </c>
    </row>
    <row r="1366" spans="1:18" x14ac:dyDescent="0.15">
      <c r="A1366" s="5">
        <v>11363</v>
      </c>
      <c r="B1366" s="5">
        <v>13030</v>
      </c>
      <c r="C1366" s="5" t="s">
        <v>48</v>
      </c>
      <c r="D1366" s="5">
        <v>1</v>
      </c>
      <c r="E1366" s="5">
        <v>0</v>
      </c>
      <c r="F1366" s="5">
        <v>61</v>
      </c>
      <c r="G1366" s="5">
        <v>9000</v>
      </c>
      <c r="H1366" s="5">
        <v>5</v>
      </c>
      <c r="I1366" s="5">
        <v>0</v>
      </c>
      <c r="J1366" s="5" t="str">
        <f t="shared" si="38"/>
        <v>1303061</v>
      </c>
      <c r="K1366" s="5">
        <v>5940</v>
      </c>
      <c r="L1366" s="5">
        <v>394</v>
      </c>
      <c r="M1366" s="5">
        <v>0</v>
      </c>
      <c r="N1366" s="5">
        <v>0</v>
      </c>
      <c r="O1366" s="2">
        <v>0</v>
      </c>
      <c r="P1366" s="2">
        <v>0</v>
      </c>
      <c r="Q1366" s="2">
        <v>4</v>
      </c>
      <c r="R1366" s="2" t="str">
        <f t="shared" si="37"/>
        <v>&lt;font&gt;短暂蓄力后，释放次元斩，总共造成攻击力的237.6%+1576&lt;font color='ff77b713'&gt;（下一级：238%+1644）&lt;/font&gt;点物理伤害&lt;/font&gt;</v>
      </c>
    </row>
    <row r="1367" spans="1:18" x14ac:dyDescent="0.15">
      <c r="A1367" s="5">
        <v>11364</v>
      </c>
      <c r="B1367" s="5">
        <v>13030</v>
      </c>
      <c r="C1367" s="5" t="s">
        <v>48</v>
      </c>
      <c r="D1367" s="5">
        <v>1</v>
      </c>
      <c r="E1367" s="5">
        <v>0</v>
      </c>
      <c r="F1367" s="5">
        <v>62</v>
      </c>
      <c r="G1367" s="5">
        <v>9000</v>
      </c>
      <c r="H1367" s="5">
        <v>5</v>
      </c>
      <c r="I1367" s="5">
        <v>0</v>
      </c>
      <c r="J1367" s="5" t="str">
        <f t="shared" si="38"/>
        <v>1303062</v>
      </c>
      <c r="K1367" s="5">
        <v>5950</v>
      </c>
      <c r="L1367" s="5">
        <v>411</v>
      </c>
      <c r="M1367" s="5">
        <v>0</v>
      </c>
      <c r="N1367" s="5">
        <v>0</v>
      </c>
      <c r="O1367" s="2">
        <v>0</v>
      </c>
      <c r="P1367" s="2">
        <v>0</v>
      </c>
      <c r="Q1367" s="2">
        <v>4</v>
      </c>
      <c r="R1367" s="2" t="str">
        <f t="shared" si="37"/>
        <v>&lt;font&gt;短暂蓄力后，释放次元斩，总共造成攻击力的238%+1644&lt;font color='ff77b713'&gt;（下一级：238.4%+1712）&lt;/font&gt;点物理伤害&lt;/font&gt;</v>
      </c>
    </row>
    <row r="1368" spans="1:18" x14ac:dyDescent="0.15">
      <c r="A1368" s="5">
        <v>11365</v>
      </c>
      <c r="B1368" s="5">
        <v>13030</v>
      </c>
      <c r="C1368" s="5" t="s">
        <v>48</v>
      </c>
      <c r="D1368" s="5">
        <v>1</v>
      </c>
      <c r="E1368" s="5">
        <v>0</v>
      </c>
      <c r="F1368" s="5">
        <v>63</v>
      </c>
      <c r="G1368" s="5">
        <v>9000</v>
      </c>
      <c r="H1368" s="5">
        <v>5</v>
      </c>
      <c r="I1368" s="5">
        <v>0</v>
      </c>
      <c r="J1368" s="5" t="str">
        <f t="shared" si="38"/>
        <v>1303063</v>
      </c>
      <c r="K1368" s="5">
        <v>5961</v>
      </c>
      <c r="L1368" s="5">
        <v>428</v>
      </c>
      <c r="M1368" s="5">
        <v>0</v>
      </c>
      <c r="N1368" s="5">
        <v>0</v>
      </c>
      <c r="O1368" s="2">
        <v>0</v>
      </c>
      <c r="P1368" s="2">
        <v>0</v>
      </c>
      <c r="Q1368" s="2">
        <v>4</v>
      </c>
      <c r="R1368" s="2" t="str">
        <f t="shared" si="37"/>
        <v>&lt;font&gt;短暂蓄力后，释放次元斩，总共造成攻击力的238.4%+1712&lt;font color='ff77b713'&gt;（下一级：238.8%+1780）&lt;/font&gt;点物理伤害&lt;/font&gt;</v>
      </c>
    </row>
    <row r="1369" spans="1:18" x14ac:dyDescent="0.15">
      <c r="A1369" s="5">
        <v>11366</v>
      </c>
      <c r="B1369" s="5">
        <v>13030</v>
      </c>
      <c r="C1369" s="5" t="s">
        <v>48</v>
      </c>
      <c r="D1369" s="5">
        <v>1</v>
      </c>
      <c r="E1369" s="5">
        <v>0</v>
      </c>
      <c r="F1369" s="5">
        <v>64</v>
      </c>
      <c r="G1369" s="5">
        <v>9000</v>
      </c>
      <c r="H1369" s="5">
        <v>5</v>
      </c>
      <c r="I1369" s="5">
        <v>0</v>
      </c>
      <c r="J1369" s="5" t="str">
        <f t="shared" si="38"/>
        <v>1303064</v>
      </c>
      <c r="K1369" s="5">
        <v>5972</v>
      </c>
      <c r="L1369" s="5">
        <v>445</v>
      </c>
      <c r="M1369" s="5">
        <v>0</v>
      </c>
      <c r="N1369" s="5">
        <v>0</v>
      </c>
      <c r="O1369" s="2">
        <v>0</v>
      </c>
      <c r="P1369" s="2">
        <v>0</v>
      </c>
      <c r="Q1369" s="2">
        <v>4</v>
      </c>
      <c r="R1369" s="2" t="str">
        <f t="shared" si="37"/>
        <v>&lt;font&gt;短暂蓄力后，释放次元斩，总共造成攻击力的238.8%+1780&lt;font color='ff77b713'&gt;（下一级：239.2%+1852）&lt;/font&gt;点物理伤害&lt;/font&gt;</v>
      </c>
    </row>
    <row r="1370" spans="1:18" x14ac:dyDescent="0.15">
      <c r="A1370" s="5">
        <v>11367</v>
      </c>
      <c r="B1370" s="5">
        <v>13030</v>
      </c>
      <c r="C1370" s="5" t="s">
        <v>48</v>
      </c>
      <c r="D1370" s="5">
        <v>1</v>
      </c>
      <c r="E1370" s="5">
        <v>0</v>
      </c>
      <c r="F1370" s="5">
        <v>65</v>
      </c>
      <c r="G1370" s="5">
        <v>9000</v>
      </c>
      <c r="H1370" s="5">
        <v>5</v>
      </c>
      <c r="I1370" s="5">
        <v>0</v>
      </c>
      <c r="J1370" s="5" t="str">
        <f t="shared" si="38"/>
        <v>1303065</v>
      </c>
      <c r="K1370" s="5">
        <v>5982</v>
      </c>
      <c r="L1370" s="5">
        <v>463</v>
      </c>
      <c r="M1370" s="5">
        <v>0</v>
      </c>
      <c r="N1370" s="5">
        <v>0</v>
      </c>
      <c r="O1370" s="2">
        <v>0</v>
      </c>
      <c r="P1370" s="2">
        <v>0</v>
      </c>
      <c r="Q1370" s="2">
        <v>4</v>
      </c>
      <c r="R1370" s="2" t="str">
        <f t="shared" si="37"/>
        <v>&lt;font&gt;短暂蓄力后，释放次元斩，总共造成攻击力的239.2%+1852&lt;font color='ff77b713'&gt;（下一级：239.6%+1928）&lt;/font&gt;点物理伤害&lt;/font&gt;</v>
      </c>
    </row>
    <row r="1371" spans="1:18" x14ac:dyDescent="0.15">
      <c r="A1371" s="5">
        <v>11368</v>
      </c>
      <c r="B1371" s="5">
        <v>13030</v>
      </c>
      <c r="C1371" s="5" t="s">
        <v>48</v>
      </c>
      <c r="D1371" s="5">
        <v>1</v>
      </c>
      <c r="E1371" s="5">
        <v>0</v>
      </c>
      <c r="F1371" s="5">
        <v>66</v>
      </c>
      <c r="G1371" s="5">
        <v>9000</v>
      </c>
      <c r="H1371" s="5">
        <v>5</v>
      </c>
      <c r="I1371" s="5">
        <v>0</v>
      </c>
      <c r="J1371" s="5" t="str">
        <f t="shared" si="38"/>
        <v>1303066</v>
      </c>
      <c r="K1371" s="5">
        <v>5993</v>
      </c>
      <c r="L1371" s="5">
        <v>482</v>
      </c>
      <c r="M1371" s="5">
        <v>0</v>
      </c>
      <c r="N1371" s="5">
        <v>0</v>
      </c>
      <c r="O1371" s="2">
        <v>0</v>
      </c>
      <c r="P1371" s="2">
        <v>0</v>
      </c>
      <c r="Q1371" s="2">
        <v>4</v>
      </c>
      <c r="R1371" s="2" t="str">
        <f t="shared" ref="R1371:R1404" si="39">"&lt;font&gt;短暂蓄力后，释放次元斩，总共造成攻击力的"&amp;ROUND(K1371/100,1)*Q1371&amp;"%+"&amp;L1371*Q1371&amp;"&lt;font color='ff77b713'&gt;（下一级："&amp;ROUND(K1372/100,1)*Q1372&amp;"%+"&amp;L1372*Q1372&amp;"）&lt;/font&gt;点物理伤害&lt;/font&gt;"</f>
        <v>&lt;font&gt;短暂蓄力后，释放次元斩，总共造成攻击力的239.6%+1928&lt;font color='ff77b713'&gt;（下一级：240%+2004）&lt;/font&gt;点物理伤害&lt;/font&gt;</v>
      </c>
    </row>
    <row r="1372" spans="1:18" x14ac:dyDescent="0.15">
      <c r="A1372" s="5">
        <v>11369</v>
      </c>
      <c r="B1372" s="5">
        <v>13030</v>
      </c>
      <c r="C1372" s="5" t="s">
        <v>48</v>
      </c>
      <c r="D1372" s="5">
        <v>1</v>
      </c>
      <c r="E1372" s="5">
        <v>0</v>
      </c>
      <c r="F1372" s="5">
        <v>67</v>
      </c>
      <c r="G1372" s="5">
        <v>9000</v>
      </c>
      <c r="H1372" s="5">
        <v>5</v>
      </c>
      <c r="I1372" s="5">
        <v>0</v>
      </c>
      <c r="J1372" s="5" t="str">
        <f t="shared" si="38"/>
        <v>1303067</v>
      </c>
      <c r="K1372" s="5">
        <v>6004</v>
      </c>
      <c r="L1372" s="5">
        <v>501</v>
      </c>
      <c r="M1372" s="5">
        <v>0</v>
      </c>
      <c r="N1372" s="5">
        <v>0</v>
      </c>
      <c r="O1372" s="2">
        <v>0</v>
      </c>
      <c r="P1372" s="2">
        <v>0</v>
      </c>
      <c r="Q1372" s="2">
        <v>4</v>
      </c>
      <c r="R1372" s="2" t="str">
        <f t="shared" si="39"/>
        <v>&lt;font&gt;短暂蓄力后，释放次元斩，总共造成攻击力的240%+2004&lt;font color='ff77b713'&gt;（下一级：240.4%+2084）&lt;/font&gt;点物理伤害&lt;/font&gt;</v>
      </c>
    </row>
    <row r="1373" spans="1:18" x14ac:dyDescent="0.15">
      <c r="A1373" s="5">
        <v>11370</v>
      </c>
      <c r="B1373" s="5">
        <v>13030</v>
      </c>
      <c r="C1373" s="5" t="s">
        <v>48</v>
      </c>
      <c r="D1373" s="5">
        <v>1</v>
      </c>
      <c r="E1373" s="5">
        <v>0</v>
      </c>
      <c r="F1373" s="5">
        <v>68</v>
      </c>
      <c r="G1373" s="5">
        <v>9000</v>
      </c>
      <c r="H1373" s="5">
        <v>5</v>
      </c>
      <c r="I1373" s="5">
        <v>0</v>
      </c>
      <c r="J1373" s="5" t="str">
        <f t="shared" si="38"/>
        <v>1303068</v>
      </c>
      <c r="K1373" s="5">
        <v>6014</v>
      </c>
      <c r="L1373" s="5">
        <v>521</v>
      </c>
      <c r="M1373" s="5">
        <v>0</v>
      </c>
      <c r="N1373" s="5">
        <v>0</v>
      </c>
      <c r="O1373" s="2">
        <v>0</v>
      </c>
      <c r="P1373" s="2">
        <v>0</v>
      </c>
      <c r="Q1373" s="2">
        <v>4</v>
      </c>
      <c r="R1373" s="2" t="str">
        <f t="shared" si="39"/>
        <v>&lt;font&gt;短暂蓄力后，释放次元斩，总共造成攻击力的240.4%+2084&lt;font color='ff77b713'&gt;（下一级：241.2%+2164）&lt;/font&gt;点物理伤害&lt;/font&gt;</v>
      </c>
    </row>
    <row r="1374" spans="1:18" x14ac:dyDescent="0.15">
      <c r="A1374" s="5">
        <v>11371</v>
      </c>
      <c r="B1374" s="5">
        <v>13030</v>
      </c>
      <c r="C1374" s="5" t="s">
        <v>48</v>
      </c>
      <c r="D1374" s="5">
        <v>1</v>
      </c>
      <c r="E1374" s="5">
        <v>0</v>
      </c>
      <c r="F1374" s="5">
        <v>69</v>
      </c>
      <c r="G1374" s="5">
        <v>9000</v>
      </c>
      <c r="H1374" s="5">
        <v>5</v>
      </c>
      <c r="I1374" s="5">
        <v>0</v>
      </c>
      <c r="J1374" s="5" t="str">
        <f t="shared" si="38"/>
        <v>1303069</v>
      </c>
      <c r="K1374" s="5">
        <v>6025</v>
      </c>
      <c r="L1374" s="5">
        <v>541</v>
      </c>
      <c r="M1374" s="5">
        <v>0</v>
      </c>
      <c r="N1374" s="5">
        <v>0</v>
      </c>
      <c r="O1374" s="2">
        <v>0</v>
      </c>
      <c r="P1374" s="2">
        <v>0</v>
      </c>
      <c r="Q1374" s="2">
        <v>4</v>
      </c>
      <c r="R1374" s="2" t="str">
        <f t="shared" si="39"/>
        <v>&lt;font&gt;短暂蓄力后，释放次元斩，总共造成攻击力的241.2%+2164&lt;font color='ff77b713'&gt;（下一级：241.6%+2248）&lt;/font&gt;点物理伤害&lt;/font&gt;</v>
      </c>
    </row>
    <row r="1375" spans="1:18" x14ac:dyDescent="0.15">
      <c r="A1375" s="5">
        <v>11372</v>
      </c>
      <c r="B1375" s="5">
        <v>13030</v>
      </c>
      <c r="C1375" s="5" t="s">
        <v>48</v>
      </c>
      <c r="D1375" s="5">
        <v>1</v>
      </c>
      <c r="E1375" s="5">
        <v>0</v>
      </c>
      <c r="F1375" s="5">
        <v>70</v>
      </c>
      <c r="G1375" s="5">
        <v>9000</v>
      </c>
      <c r="H1375" s="5">
        <v>5</v>
      </c>
      <c r="I1375" s="5">
        <v>0</v>
      </c>
      <c r="J1375" s="5" t="str">
        <f t="shared" si="38"/>
        <v>1303070</v>
      </c>
      <c r="K1375" s="5">
        <v>6036</v>
      </c>
      <c r="L1375" s="5">
        <v>562</v>
      </c>
      <c r="M1375" s="5">
        <v>0</v>
      </c>
      <c r="N1375" s="5">
        <v>0</v>
      </c>
      <c r="O1375" s="2">
        <v>0</v>
      </c>
      <c r="P1375" s="2">
        <v>0</v>
      </c>
      <c r="Q1375" s="2">
        <v>4</v>
      </c>
      <c r="R1375" s="2" t="str">
        <f t="shared" si="39"/>
        <v>&lt;font&gt;短暂蓄力后，释放次元斩，总共造成攻击力的241.6%+2248&lt;font color='ff77b713'&gt;（下一级：242%+2336）&lt;/font&gt;点物理伤害&lt;/font&gt;</v>
      </c>
    </row>
    <row r="1376" spans="1:18" x14ac:dyDescent="0.15">
      <c r="A1376" s="5">
        <v>11373</v>
      </c>
      <c r="B1376" s="5">
        <v>13030</v>
      </c>
      <c r="C1376" s="5" t="s">
        <v>48</v>
      </c>
      <c r="D1376" s="5">
        <v>1</v>
      </c>
      <c r="E1376" s="5">
        <v>0</v>
      </c>
      <c r="F1376" s="5">
        <v>71</v>
      </c>
      <c r="G1376" s="5">
        <v>9000</v>
      </c>
      <c r="H1376" s="5">
        <v>5</v>
      </c>
      <c r="I1376" s="5">
        <v>0</v>
      </c>
      <c r="J1376" s="5" t="str">
        <f t="shared" si="38"/>
        <v>1303071</v>
      </c>
      <c r="K1376" s="5">
        <v>6046</v>
      </c>
      <c r="L1376" s="5">
        <v>584</v>
      </c>
      <c r="M1376" s="5">
        <v>0</v>
      </c>
      <c r="N1376" s="5">
        <v>0</v>
      </c>
      <c r="O1376" s="2">
        <v>0</v>
      </c>
      <c r="P1376" s="2">
        <v>0</v>
      </c>
      <c r="Q1376" s="2">
        <v>4</v>
      </c>
      <c r="R1376" s="2" t="str">
        <f t="shared" si="39"/>
        <v>&lt;font&gt;短暂蓄力后，释放次元斩，总共造成攻击力的242%+2336&lt;font color='ff77b713'&gt;（下一级：242.4%+2424）&lt;/font&gt;点物理伤害&lt;/font&gt;</v>
      </c>
    </row>
    <row r="1377" spans="1:18" x14ac:dyDescent="0.15">
      <c r="A1377" s="5">
        <v>11374</v>
      </c>
      <c r="B1377" s="5">
        <v>13030</v>
      </c>
      <c r="C1377" s="5" t="s">
        <v>48</v>
      </c>
      <c r="D1377" s="5">
        <v>1</v>
      </c>
      <c r="E1377" s="5">
        <v>0</v>
      </c>
      <c r="F1377" s="5">
        <v>72</v>
      </c>
      <c r="G1377" s="5">
        <v>9000</v>
      </c>
      <c r="H1377" s="5">
        <v>5</v>
      </c>
      <c r="I1377" s="5">
        <v>0</v>
      </c>
      <c r="J1377" s="5" t="str">
        <f t="shared" si="38"/>
        <v>1303072</v>
      </c>
      <c r="K1377" s="5">
        <v>6057</v>
      </c>
      <c r="L1377" s="5">
        <v>606</v>
      </c>
      <c r="M1377" s="5">
        <v>0</v>
      </c>
      <c r="N1377" s="5">
        <v>0</v>
      </c>
      <c r="O1377" s="2">
        <v>0</v>
      </c>
      <c r="P1377" s="2">
        <v>0</v>
      </c>
      <c r="Q1377" s="2">
        <v>4</v>
      </c>
      <c r="R1377" s="2" t="str">
        <f t="shared" si="39"/>
        <v>&lt;font&gt;短暂蓄力后，释放次元斩，总共造成攻击力的242.4%+2424&lt;font color='ff77b713'&gt;（下一级：242.8%+2516）&lt;/font&gt;点物理伤害&lt;/font&gt;</v>
      </c>
    </row>
    <row r="1378" spans="1:18" x14ac:dyDescent="0.15">
      <c r="A1378" s="5">
        <v>11375</v>
      </c>
      <c r="B1378" s="5">
        <v>13030</v>
      </c>
      <c r="C1378" s="5" t="s">
        <v>48</v>
      </c>
      <c r="D1378" s="5">
        <v>1</v>
      </c>
      <c r="E1378" s="5">
        <v>0</v>
      </c>
      <c r="F1378" s="5">
        <v>73</v>
      </c>
      <c r="G1378" s="5">
        <v>9000</v>
      </c>
      <c r="H1378" s="5">
        <v>5</v>
      </c>
      <c r="I1378" s="5">
        <v>0</v>
      </c>
      <c r="J1378" s="5" t="str">
        <f t="shared" si="38"/>
        <v>1303073</v>
      </c>
      <c r="K1378" s="5">
        <v>6068</v>
      </c>
      <c r="L1378" s="5">
        <v>629</v>
      </c>
      <c r="M1378" s="5">
        <v>0</v>
      </c>
      <c r="N1378" s="5">
        <v>0</v>
      </c>
      <c r="O1378" s="2">
        <v>0</v>
      </c>
      <c r="P1378" s="2">
        <v>0</v>
      </c>
      <c r="Q1378" s="2">
        <v>4</v>
      </c>
      <c r="R1378" s="2" t="str">
        <f t="shared" si="39"/>
        <v>&lt;font&gt;短暂蓄力后，释放次元斩，总共造成攻击力的242.8%+2516&lt;font color='ff77b713'&gt;（下一级：243.2%+2612）&lt;/font&gt;点物理伤害&lt;/font&gt;</v>
      </c>
    </row>
    <row r="1379" spans="1:18" x14ac:dyDescent="0.15">
      <c r="A1379" s="5">
        <v>11376</v>
      </c>
      <c r="B1379" s="5">
        <v>13030</v>
      </c>
      <c r="C1379" s="5" t="s">
        <v>48</v>
      </c>
      <c r="D1379" s="5">
        <v>1</v>
      </c>
      <c r="E1379" s="5">
        <v>0</v>
      </c>
      <c r="F1379" s="5">
        <v>74</v>
      </c>
      <c r="G1379" s="5">
        <v>9000</v>
      </c>
      <c r="H1379" s="5">
        <v>5</v>
      </c>
      <c r="I1379" s="5">
        <v>0</v>
      </c>
      <c r="J1379" s="5" t="str">
        <f t="shared" si="38"/>
        <v>1303074</v>
      </c>
      <c r="K1379" s="5">
        <v>6078</v>
      </c>
      <c r="L1379" s="5">
        <v>653</v>
      </c>
      <c r="M1379" s="5">
        <v>0</v>
      </c>
      <c r="N1379" s="5">
        <v>0</v>
      </c>
      <c r="O1379" s="2">
        <v>0</v>
      </c>
      <c r="P1379" s="2">
        <v>0</v>
      </c>
      <c r="Q1379" s="2">
        <v>4</v>
      </c>
      <c r="R1379" s="2" t="str">
        <f t="shared" si="39"/>
        <v>&lt;font&gt;短暂蓄力后，释放次元斩，总共造成攻击力的243.2%+2612&lt;font color='ff77b713'&gt;（下一级：243.6%+2708）&lt;/font&gt;点物理伤害&lt;/font&gt;</v>
      </c>
    </row>
    <row r="1380" spans="1:18" x14ac:dyDescent="0.15">
      <c r="A1380" s="5">
        <v>11377</v>
      </c>
      <c r="B1380" s="5">
        <v>13030</v>
      </c>
      <c r="C1380" s="5" t="s">
        <v>48</v>
      </c>
      <c r="D1380" s="5">
        <v>1</v>
      </c>
      <c r="E1380" s="5">
        <v>0</v>
      </c>
      <c r="F1380" s="5">
        <v>75</v>
      </c>
      <c r="G1380" s="5">
        <v>9000</v>
      </c>
      <c r="H1380" s="5">
        <v>5</v>
      </c>
      <c r="I1380" s="5">
        <v>0</v>
      </c>
      <c r="J1380" s="5" t="str">
        <f t="shared" si="38"/>
        <v>1303075</v>
      </c>
      <c r="K1380" s="5">
        <v>6089</v>
      </c>
      <c r="L1380" s="5">
        <v>677</v>
      </c>
      <c r="M1380" s="5">
        <v>0</v>
      </c>
      <c r="N1380" s="5">
        <v>0</v>
      </c>
      <c r="O1380" s="2">
        <v>0</v>
      </c>
      <c r="P1380" s="2">
        <v>0</v>
      </c>
      <c r="Q1380" s="2">
        <v>4</v>
      </c>
      <c r="R1380" s="2" t="str">
        <f t="shared" si="39"/>
        <v>&lt;font&gt;短暂蓄力后，释放次元斩，总共造成攻击力的243.6%+2708&lt;font color='ff77b713'&gt;（下一级：244%+2808）&lt;/font&gt;点物理伤害&lt;/font&gt;</v>
      </c>
    </row>
    <row r="1381" spans="1:18" x14ac:dyDescent="0.15">
      <c r="A1381" s="5">
        <v>11378</v>
      </c>
      <c r="B1381" s="5">
        <v>13030</v>
      </c>
      <c r="C1381" s="5" t="s">
        <v>48</v>
      </c>
      <c r="D1381" s="5">
        <v>1</v>
      </c>
      <c r="E1381" s="5">
        <v>0</v>
      </c>
      <c r="F1381" s="5">
        <v>76</v>
      </c>
      <c r="G1381" s="5">
        <v>9000</v>
      </c>
      <c r="H1381" s="5">
        <v>5</v>
      </c>
      <c r="I1381" s="5">
        <v>0</v>
      </c>
      <c r="J1381" s="5" t="str">
        <f t="shared" si="38"/>
        <v>1303076</v>
      </c>
      <c r="K1381" s="5">
        <v>6100</v>
      </c>
      <c r="L1381" s="5">
        <v>702</v>
      </c>
      <c r="M1381" s="5">
        <v>0</v>
      </c>
      <c r="N1381" s="5">
        <v>0</v>
      </c>
      <c r="O1381" s="2">
        <v>0</v>
      </c>
      <c r="P1381" s="2">
        <v>0</v>
      </c>
      <c r="Q1381" s="2">
        <v>4</v>
      </c>
      <c r="R1381" s="2" t="str">
        <f t="shared" si="39"/>
        <v>&lt;font&gt;短暂蓄力后，释放次元斩，总共造成攻击力的244%+2808&lt;font color='ff77b713'&gt;（下一级：244.4%+2908）&lt;/font&gt;点物理伤害&lt;/font&gt;</v>
      </c>
    </row>
    <row r="1382" spans="1:18" x14ac:dyDescent="0.15">
      <c r="A1382" s="5">
        <v>11379</v>
      </c>
      <c r="B1382" s="5">
        <v>13030</v>
      </c>
      <c r="C1382" s="5" t="s">
        <v>48</v>
      </c>
      <c r="D1382" s="5">
        <v>1</v>
      </c>
      <c r="E1382" s="5">
        <v>0</v>
      </c>
      <c r="F1382" s="5">
        <v>77</v>
      </c>
      <c r="G1382" s="5">
        <v>9000</v>
      </c>
      <c r="H1382" s="5">
        <v>5</v>
      </c>
      <c r="I1382" s="5">
        <v>0</v>
      </c>
      <c r="J1382" s="5" t="str">
        <f t="shared" si="38"/>
        <v>1303077</v>
      </c>
      <c r="K1382" s="5">
        <v>6111</v>
      </c>
      <c r="L1382" s="5">
        <v>727</v>
      </c>
      <c r="M1382" s="5">
        <v>0</v>
      </c>
      <c r="N1382" s="5">
        <v>0</v>
      </c>
      <c r="O1382" s="2">
        <v>0</v>
      </c>
      <c r="P1382" s="2">
        <v>0</v>
      </c>
      <c r="Q1382" s="2">
        <v>4</v>
      </c>
      <c r="R1382" s="2" t="str">
        <f t="shared" si="39"/>
        <v>&lt;font&gt;短暂蓄力后，释放次元斩，总共造成攻击力的244.4%+2908&lt;font color='ff77b713'&gt;（下一级：244.8%+3012）&lt;/font&gt;点物理伤害&lt;/font&gt;</v>
      </c>
    </row>
    <row r="1383" spans="1:18" x14ac:dyDescent="0.15">
      <c r="A1383" s="5">
        <v>11380</v>
      </c>
      <c r="B1383" s="5">
        <v>13030</v>
      </c>
      <c r="C1383" s="5" t="s">
        <v>48</v>
      </c>
      <c r="D1383" s="5">
        <v>1</v>
      </c>
      <c r="E1383" s="5">
        <v>0</v>
      </c>
      <c r="F1383" s="5">
        <v>78</v>
      </c>
      <c r="G1383" s="5">
        <v>9000</v>
      </c>
      <c r="H1383" s="5">
        <v>5</v>
      </c>
      <c r="I1383" s="5">
        <v>0</v>
      </c>
      <c r="J1383" s="5" t="str">
        <f t="shared" si="38"/>
        <v>1303078</v>
      </c>
      <c r="K1383" s="5">
        <v>6121</v>
      </c>
      <c r="L1383" s="5">
        <v>753</v>
      </c>
      <c r="M1383" s="5">
        <v>0</v>
      </c>
      <c r="N1383" s="5">
        <v>0</v>
      </c>
      <c r="O1383" s="2">
        <v>0</v>
      </c>
      <c r="P1383" s="2">
        <v>0</v>
      </c>
      <c r="Q1383" s="2">
        <v>4</v>
      </c>
      <c r="R1383" s="2" t="str">
        <f t="shared" si="39"/>
        <v>&lt;font&gt;短暂蓄力后，释放次元斩，总共造成攻击力的244.8%+3012&lt;font color='ff77b713'&gt;（下一级：245.2%+3120）&lt;/font&gt;点物理伤害&lt;/font&gt;</v>
      </c>
    </row>
    <row r="1384" spans="1:18" x14ac:dyDescent="0.15">
      <c r="A1384" s="5">
        <v>11381</v>
      </c>
      <c r="B1384" s="5">
        <v>13030</v>
      </c>
      <c r="C1384" s="5" t="s">
        <v>48</v>
      </c>
      <c r="D1384" s="5">
        <v>1</v>
      </c>
      <c r="E1384" s="5">
        <v>0</v>
      </c>
      <c r="F1384" s="5">
        <v>79</v>
      </c>
      <c r="G1384" s="5">
        <v>9000</v>
      </c>
      <c r="H1384" s="5">
        <v>5</v>
      </c>
      <c r="I1384" s="5">
        <v>0</v>
      </c>
      <c r="J1384" s="5" t="str">
        <f t="shared" si="38"/>
        <v>1303079</v>
      </c>
      <c r="K1384" s="5">
        <v>6132</v>
      </c>
      <c r="L1384" s="5">
        <v>780</v>
      </c>
      <c r="M1384" s="5">
        <v>0</v>
      </c>
      <c r="N1384" s="5">
        <v>0</v>
      </c>
      <c r="O1384" s="2">
        <v>0</v>
      </c>
      <c r="P1384" s="2">
        <v>0</v>
      </c>
      <c r="Q1384" s="2">
        <v>4</v>
      </c>
      <c r="R1384" s="2" t="str">
        <f t="shared" si="39"/>
        <v>&lt;font&gt;短暂蓄力后，释放次元斩，总共造成攻击力的245.2%+3120&lt;font color='ff77b713'&gt;（下一级：245.6%+3232）&lt;/font&gt;点物理伤害&lt;/font&gt;</v>
      </c>
    </row>
    <row r="1385" spans="1:18" x14ac:dyDescent="0.15">
      <c r="A1385" s="5">
        <v>11382</v>
      </c>
      <c r="B1385" s="5">
        <v>13030</v>
      </c>
      <c r="C1385" s="5" t="s">
        <v>48</v>
      </c>
      <c r="D1385" s="5">
        <v>1</v>
      </c>
      <c r="E1385" s="5">
        <v>0</v>
      </c>
      <c r="F1385" s="5">
        <v>80</v>
      </c>
      <c r="G1385" s="5">
        <v>9000</v>
      </c>
      <c r="H1385" s="5">
        <v>5</v>
      </c>
      <c r="I1385" s="5">
        <v>0</v>
      </c>
      <c r="J1385" s="5" t="str">
        <f t="shared" si="38"/>
        <v>1303080</v>
      </c>
      <c r="K1385" s="5">
        <v>6143</v>
      </c>
      <c r="L1385" s="5">
        <v>808</v>
      </c>
      <c r="M1385" s="5">
        <v>0</v>
      </c>
      <c r="N1385" s="5">
        <v>0</v>
      </c>
      <c r="O1385" s="2">
        <v>0</v>
      </c>
      <c r="P1385" s="2">
        <v>0</v>
      </c>
      <c r="Q1385" s="2">
        <v>4</v>
      </c>
      <c r="R1385" s="2" t="str">
        <f t="shared" si="39"/>
        <v>&lt;font&gt;短暂蓄力后，释放次元斩，总共造成攻击力的245.6%+3232&lt;font color='ff77b713'&gt;（下一级：246%+3344）&lt;/font&gt;点物理伤害&lt;/font&gt;</v>
      </c>
    </row>
    <row r="1386" spans="1:18" x14ac:dyDescent="0.15">
      <c r="A1386" s="5">
        <v>11383</v>
      </c>
      <c r="B1386" s="5">
        <v>13030</v>
      </c>
      <c r="C1386" s="5" t="s">
        <v>48</v>
      </c>
      <c r="D1386" s="5">
        <v>1</v>
      </c>
      <c r="E1386" s="5">
        <v>0</v>
      </c>
      <c r="F1386" s="5">
        <v>81</v>
      </c>
      <c r="G1386" s="5">
        <v>9000</v>
      </c>
      <c r="H1386" s="5">
        <v>5</v>
      </c>
      <c r="I1386" s="5">
        <v>0</v>
      </c>
      <c r="J1386" s="5" t="str">
        <f t="shared" si="38"/>
        <v>1303081</v>
      </c>
      <c r="K1386" s="5">
        <v>6153</v>
      </c>
      <c r="L1386" s="5">
        <v>836</v>
      </c>
      <c r="M1386" s="5">
        <v>0</v>
      </c>
      <c r="N1386" s="5">
        <v>0</v>
      </c>
      <c r="O1386" s="2">
        <v>0</v>
      </c>
      <c r="P1386" s="2">
        <v>0</v>
      </c>
      <c r="Q1386" s="2">
        <v>4</v>
      </c>
      <c r="R1386" s="2" t="str">
        <f t="shared" si="39"/>
        <v>&lt;font&gt;短暂蓄力后，释放次元斩，总共造成攻击力的246%+3344&lt;font color='ff77b713'&gt;（下一级：246.4%+3464）&lt;/font&gt;点物理伤害&lt;/font&gt;</v>
      </c>
    </row>
    <row r="1387" spans="1:18" x14ac:dyDescent="0.15">
      <c r="A1387" s="5">
        <v>11384</v>
      </c>
      <c r="B1387" s="5">
        <v>13030</v>
      </c>
      <c r="C1387" s="5" t="s">
        <v>48</v>
      </c>
      <c r="D1387" s="5">
        <v>1</v>
      </c>
      <c r="E1387" s="5">
        <v>0</v>
      </c>
      <c r="F1387" s="5">
        <v>82</v>
      </c>
      <c r="G1387" s="5">
        <v>9000</v>
      </c>
      <c r="H1387" s="5">
        <v>5</v>
      </c>
      <c r="I1387" s="5">
        <v>0</v>
      </c>
      <c r="J1387" s="5" t="str">
        <f t="shared" si="38"/>
        <v>1303082</v>
      </c>
      <c r="K1387" s="5">
        <v>6164</v>
      </c>
      <c r="L1387" s="5">
        <v>866</v>
      </c>
      <c r="M1387" s="5">
        <v>0</v>
      </c>
      <c r="N1387" s="5">
        <v>0</v>
      </c>
      <c r="O1387" s="2">
        <v>0</v>
      </c>
      <c r="P1387" s="2">
        <v>0</v>
      </c>
      <c r="Q1387" s="2">
        <v>4</v>
      </c>
      <c r="R1387" s="2" t="str">
        <f t="shared" si="39"/>
        <v>&lt;font&gt;短暂蓄力后，释放次元斩，总共造成攻击力的246.4%+3464&lt;font color='ff77b713'&gt;（下一级：247.2%+3584）&lt;/font&gt;点物理伤害&lt;/font&gt;</v>
      </c>
    </row>
    <row r="1388" spans="1:18" x14ac:dyDescent="0.15">
      <c r="A1388" s="5">
        <v>11385</v>
      </c>
      <c r="B1388" s="5">
        <v>13030</v>
      </c>
      <c r="C1388" s="5" t="s">
        <v>48</v>
      </c>
      <c r="D1388" s="5">
        <v>1</v>
      </c>
      <c r="E1388" s="5">
        <v>0</v>
      </c>
      <c r="F1388" s="5">
        <v>83</v>
      </c>
      <c r="G1388" s="5">
        <v>9000</v>
      </c>
      <c r="H1388" s="5">
        <v>5</v>
      </c>
      <c r="I1388" s="5">
        <v>0</v>
      </c>
      <c r="J1388" s="5" t="str">
        <f t="shared" si="38"/>
        <v>1303083</v>
      </c>
      <c r="K1388" s="5">
        <v>6175</v>
      </c>
      <c r="L1388" s="5">
        <v>896</v>
      </c>
      <c r="M1388" s="5">
        <v>0</v>
      </c>
      <c r="N1388" s="5">
        <v>0</v>
      </c>
      <c r="O1388" s="2">
        <v>0</v>
      </c>
      <c r="P1388" s="2">
        <v>0</v>
      </c>
      <c r="Q1388" s="2">
        <v>4</v>
      </c>
      <c r="R1388" s="2" t="str">
        <f t="shared" si="39"/>
        <v>&lt;font&gt;短暂蓄力后，释放次元斩，总共造成攻击力的247.2%+3584&lt;font color='ff77b713'&gt;（下一级：247.6%+3704）&lt;/font&gt;点物理伤害&lt;/font&gt;</v>
      </c>
    </row>
    <row r="1389" spans="1:18" x14ac:dyDescent="0.15">
      <c r="A1389" s="5">
        <v>11386</v>
      </c>
      <c r="B1389" s="5">
        <v>13030</v>
      </c>
      <c r="C1389" s="5" t="s">
        <v>48</v>
      </c>
      <c r="D1389" s="5">
        <v>1</v>
      </c>
      <c r="E1389" s="5">
        <v>0</v>
      </c>
      <c r="F1389" s="5">
        <v>84</v>
      </c>
      <c r="G1389" s="5">
        <v>9000</v>
      </c>
      <c r="H1389" s="5">
        <v>5</v>
      </c>
      <c r="I1389" s="5">
        <v>0</v>
      </c>
      <c r="J1389" s="5" t="str">
        <f t="shared" si="38"/>
        <v>1303084</v>
      </c>
      <c r="K1389" s="5">
        <v>6185</v>
      </c>
      <c r="L1389" s="5">
        <v>926</v>
      </c>
      <c r="M1389" s="5">
        <v>0</v>
      </c>
      <c r="N1389" s="5">
        <v>0</v>
      </c>
      <c r="O1389" s="2">
        <v>0</v>
      </c>
      <c r="P1389" s="2">
        <v>0</v>
      </c>
      <c r="Q1389" s="2">
        <v>4</v>
      </c>
      <c r="R1389" s="2" t="str">
        <f t="shared" si="39"/>
        <v>&lt;font&gt;短暂蓄力后，释放次元斩，总共造成攻击力的247.6%+3704&lt;font color='ff77b713'&gt;（下一级：248%+3832）&lt;/font&gt;点物理伤害&lt;/font&gt;</v>
      </c>
    </row>
    <row r="1390" spans="1:18" x14ac:dyDescent="0.15">
      <c r="A1390" s="5">
        <v>11387</v>
      </c>
      <c r="B1390" s="5">
        <v>13030</v>
      </c>
      <c r="C1390" s="5" t="s">
        <v>48</v>
      </c>
      <c r="D1390" s="5">
        <v>1</v>
      </c>
      <c r="E1390" s="5">
        <v>0</v>
      </c>
      <c r="F1390" s="5">
        <v>85</v>
      </c>
      <c r="G1390" s="5">
        <v>9000</v>
      </c>
      <c r="H1390" s="5">
        <v>5</v>
      </c>
      <c r="I1390" s="5">
        <v>0</v>
      </c>
      <c r="J1390" s="5" t="str">
        <f t="shared" si="38"/>
        <v>1303085</v>
      </c>
      <c r="K1390" s="5">
        <v>6196</v>
      </c>
      <c r="L1390" s="5">
        <v>958</v>
      </c>
      <c r="M1390" s="5">
        <v>0</v>
      </c>
      <c r="N1390" s="5">
        <v>0</v>
      </c>
      <c r="O1390" s="2">
        <v>0</v>
      </c>
      <c r="P1390" s="2">
        <v>0</v>
      </c>
      <c r="Q1390" s="2">
        <v>4</v>
      </c>
      <c r="R1390" s="2" t="str">
        <f t="shared" si="39"/>
        <v>&lt;font&gt;短暂蓄力后，释放次元斩，总共造成攻击力的248%+3832&lt;font color='ff77b713'&gt;（下一级：248.4%+3960）&lt;/font&gt;点物理伤害&lt;/font&gt;</v>
      </c>
    </row>
    <row r="1391" spans="1:18" x14ac:dyDescent="0.15">
      <c r="A1391" s="5">
        <v>11388</v>
      </c>
      <c r="B1391" s="5">
        <v>13030</v>
      </c>
      <c r="C1391" s="5" t="s">
        <v>48</v>
      </c>
      <c r="D1391" s="5">
        <v>1</v>
      </c>
      <c r="E1391" s="5">
        <v>0</v>
      </c>
      <c r="F1391" s="5">
        <v>86</v>
      </c>
      <c r="G1391" s="5">
        <v>9000</v>
      </c>
      <c r="H1391" s="5">
        <v>5</v>
      </c>
      <c r="I1391" s="5">
        <v>0</v>
      </c>
      <c r="J1391" s="5" t="str">
        <f t="shared" si="38"/>
        <v>1303086</v>
      </c>
      <c r="K1391" s="5">
        <v>6207</v>
      </c>
      <c r="L1391" s="5">
        <v>990</v>
      </c>
      <c r="M1391" s="5">
        <v>0</v>
      </c>
      <c r="N1391" s="5">
        <v>0</v>
      </c>
      <c r="O1391" s="2">
        <v>0</v>
      </c>
      <c r="P1391" s="2">
        <v>0</v>
      </c>
      <c r="Q1391" s="2">
        <v>4</v>
      </c>
      <c r="R1391" s="2" t="str">
        <f t="shared" si="39"/>
        <v>&lt;font&gt;短暂蓄力后，释放次元斩，总共造成攻击力的248.4%+3960&lt;font color='ff77b713'&gt;（下一级：248.8%+4096）&lt;/font&gt;点物理伤害&lt;/font&gt;</v>
      </c>
    </row>
    <row r="1392" spans="1:18" x14ac:dyDescent="0.15">
      <c r="A1392" s="5">
        <v>11389</v>
      </c>
      <c r="B1392" s="5">
        <v>13030</v>
      </c>
      <c r="C1392" s="5" t="s">
        <v>48</v>
      </c>
      <c r="D1392" s="5">
        <v>1</v>
      </c>
      <c r="E1392" s="5">
        <v>0</v>
      </c>
      <c r="F1392" s="5">
        <v>87</v>
      </c>
      <c r="G1392" s="5">
        <v>9000</v>
      </c>
      <c r="H1392" s="5">
        <v>5</v>
      </c>
      <c r="I1392" s="5">
        <v>0</v>
      </c>
      <c r="J1392" s="5" t="str">
        <f t="shared" si="38"/>
        <v>1303087</v>
      </c>
      <c r="K1392" s="5">
        <v>6217</v>
      </c>
      <c r="L1392" s="5">
        <v>1024</v>
      </c>
      <c r="M1392" s="5">
        <v>0</v>
      </c>
      <c r="N1392" s="5">
        <v>0</v>
      </c>
      <c r="O1392" s="2">
        <v>0</v>
      </c>
      <c r="P1392" s="2">
        <v>0</v>
      </c>
      <c r="Q1392" s="2">
        <v>4</v>
      </c>
      <c r="R1392" s="2" t="str">
        <f t="shared" si="39"/>
        <v>&lt;font&gt;短暂蓄力后，释放次元斩，总共造成攻击力的248.8%+4096&lt;font color='ff77b713'&gt;（下一级：249.2%+4232）&lt;/font&gt;点物理伤害&lt;/font&gt;</v>
      </c>
    </row>
    <row r="1393" spans="1:18" x14ac:dyDescent="0.15">
      <c r="A1393" s="5">
        <v>11390</v>
      </c>
      <c r="B1393" s="5">
        <v>13030</v>
      </c>
      <c r="C1393" s="5" t="s">
        <v>48</v>
      </c>
      <c r="D1393" s="5">
        <v>1</v>
      </c>
      <c r="E1393" s="5">
        <v>0</v>
      </c>
      <c r="F1393" s="5">
        <v>88</v>
      </c>
      <c r="G1393" s="5">
        <v>9000</v>
      </c>
      <c r="H1393" s="5">
        <v>5</v>
      </c>
      <c r="I1393" s="5">
        <v>0</v>
      </c>
      <c r="J1393" s="5" t="str">
        <f t="shared" si="38"/>
        <v>1303088</v>
      </c>
      <c r="K1393" s="5">
        <v>6228</v>
      </c>
      <c r="L1393" s="5">
        <v>1058</v>
      </c>
      <c r="M1393" s="5">
        <v>0</v>
      </c>
      <c r="N1393" s="5">
        <v>0</v>
      </c>
      <c r="O1393" s="2">
        <v>0</v>
      </c>
      <c r="P1393" s="2">
        <v>0</v>
      </c>
      <c r="Q1393" s="2">
        <v>4</v>
      </c>
      <c r="R1393" s="2" t="str">
        <f t="shared" si="39"/>
        <v>&lt;font&gt;短暂蓄力后，释放次元斩，总共造成攻击力的249.2%+4232&lt;font color='ff77b713'&gt;（下一级：249.6%+4368）&lt;/font&gt;点物理伤害&lt;/font&gt;</v>
      </c>
    </row>
    <row r="1394" spans="1:18" x14ac:dyDescent="0.15">
      <c r="A1394" s="5">
        <v>11391</v>
      </c>
      <c r="B1394" s="5">
        <v>13030</v>
      </c>
      <c r="C1394" s="5" t="s">
        <v>48</v>
      </c>
      <c r="D1394" s="5">
        <v>1</v>
      </c>
      <c r="E1394" s="5">
        <v>0</v>
      </c>
      <c r="F1394" s="5">
        <v>89</v>
      </c>
      <c r="G1394" s="5">
        <v>9000</v>
      </c>
      <c r="H1394" s="5">
        <v>5</v>
      </c>
      <c r="I1394" s="5">
        <v>0</v>
      </c>
      <c r="J1394" s="5" t="str">
        <f t="shared" si="38"/>
        <v>1303089</v>
      </c>
      <c r="K1394" s="5">
        <v>6239</v>
      </c>
      <c r="L1394" s="5">
        <v>1092</v>
      </c>
      <c r="M1394" s="5">
        <v>0</v>
      </c>
      <c r="N1394" s="5">
        <v>0</v>
      </c>
      <c r="O1394" s="2">
        <v>0</v>
      </c>
      <c r="P1394" s="2">
        <v>0</v>
      </c>
      <c r="Q1394" s="2">
        <v>4</v>
      </c>
      <c r="R1394" s="2" t="str">
        <f t="shared" si="39"/>
        <v>&lt;font&gt;短暂蓄力后，释放次元斩，总共造成攻击力的249.6%+4368&lt;font color='ff77b713'&gt;（下一级：250%+4512）&lt;/font&gt;点物理伤害&lt;/font&gt;</v>
      </c>
    </row>
    <row r="1395" spans="1:18" x14ac:dyDescent="0.15">
      <c r="A1395" s="5">
        <v>11392</v>
      </c>
      <c r="B1395" s="5">
        <v>13030</v>
      </c>
      <c r="C1395" s="5" t="s">
        <v>48</v>
      </c>
      <c r="D1395" s="5">
        <v>1</v>
      </c>
      <c r="E1395" s="5">
        <v>0</v>
      </c>
      <c r="F1395" s="5">
        <v>90</v>
      </c>
      <c r="G1395" s="5">
        <v>9000</v>
      </c>
      <c r="H1395" s="5">
        <v>5</v>
      </c>
      <c r="I1395" s="5">
        <v>0</v>
      </c>
      <c r="J1395" s="5" t="str">
        <f t="shared" si="38"/>
        <v>1303090</v>
      </c>
      <c r="K1395" s="5">
        <v>6249</v>
      </c>
      <c r="L1395" s="5">
        <v>1128</v>
      </c>
      <c r="M1395" s="5">
        <v>0</v>
      </c>
      <c r="N1395" s="5">
        <v>0</v>
      </c>
      <c r="O1395" s="2">
        <v>0</v>
      </c>
      <c r="P1395" s="2">
        <v>0</v>
      </c>
      <c r="Q1395" s="2">
        <v>4</v>
      </c>
      <c r="R1395" s="2" t="str">
        <f t="shared" si="39"/>
        <v>&lt;font&gt;短暂蓄力后，释放次元斩，总共造成攻击力的250%+4512&lt;font color='ff77b713'&gt;（下一级：250.4%+4660）&lt;/font&gt;点物理伤害&lt;/font&gt;</v>
      </c>
    </row>
    <row r="1396" spans="1:18" x14ac:dyDescent="0.15">
      <c r="A1396" s="5">
        <v>11393</v>
      </c>
      <c r="B1396" s="5">
        <v>13030</v>
      </c>
      <c r="C1396" s="5" t="s">
        <v>48</v>
      </c>
      <c r="D1396" s="5">
        <v>1</v>
      </c>
      <c r="E1396" s="5">
        <v>0</v>
      </c>
      <c r="F1396" s="5">
        <v>91</v>
      </c>
      <c r="G1396" s="5">
        <v>9000</v>
      </c>
      <c r="H1396" s="5">
        <v>5</v>
      </c>
      <c r="I1396" s="5">
        <v>0</v>
      </c>
      <c r="J1396" s="5" t="str">
        <f t="shared" si="38"/>
        <v>1303091</v>
      </c>
      <c r="K1396" s="5">
        <v>6260</v>
      </c>
      <c r="L1396" s="5">
        <v>1165</v>
      </c>
      <c r="M1396" s="5">
        <v>0</v>
      </c>
      <c r="N1396" s="5">
        <v>0</v>
      </c>
      <c r="O1396" s="2">
        <v>0</v>
      </c>
      <c r="P1396" s="2">
        <v>0</v>
      </c>
      <c r="Q1396" s="2">
        <v>4</v>
      </c>
      <c r="R1396" s="2" t="str">
        <f t="shared" si="39"/>
        <v>&lt;font&gt;短暂蓄力后，释放次元斩，总共造成攻击力的250.4%+4660&lt;font color='ff77b713'&gt;（下一级：250.8%+4808）&lt;/font&gt;点物理伤害&lt;/font&gt;</v>
      </c>
    </row>
    <row r="1397" spans="1:18" x14ac:dyDescent="0.15">
      <c r="A1397" s="5">
        <v>11394</v>
      </c>
      <c r="B1397" s="5">
        <v>13030</v>
      </c>
      <c r="C1397" s="5" t="s">
        <v>48</v>
      </c>
      <c r="D1397" s="5">
        <v>1</v>
      </c>
      <c r="E1397" s="5">
        <v>0</v>
      </c>
      <c r="F1397" s="5">
        <v>92</v>
      </c>
      <c r="G1397" s="5">
        <v>9000</v>
      </c>
      <c r="H1397" s="5">
        <v>5</v>
      </c>
      <c r="I1397" s="5">
        <v>0</v>
      </c>
      <c r="J1397" s="5" t="str">
        <f t="shared" si="38"/>
        <v>1303092</v>
      </c>
      <c r="K1397" s="5">
        <v>6271</v>
      </c>
      <c r="L1397" s="5">
        <v>1202</v>
      </c>
      <c r="M1397" s="5">
        <v>0</v>
      </c>
      <c r="N1397" s="5">
        <v>0</v>
      </c>
      <c r="O1397" s="2">
        <v>0</v>
      </c>
      <c r="P1397" s="2">
        <v>0</v>
      </c>
      <c r="Q1397" s="2">
        <v>4</v>
      </c>
      <c r="R1397" s="2" t="str">
        <f t="shared" si="39"/>
        <v>&lt;font&gt;短暂蓄力后，释放次元斩，总共造成攻击力的250.8%+4808&lt;font color='ff77b713'&gt;（下一级：251.2%+4964）&lt;/font&gt;点物理伤害&lt;/font&gt;</v>
      </c>
    </row>
    <row r="1398" spans="1:18" x14ac:dyDescent="0.15">
      <c r="A1398" s="5">
        <v>11395</v>
      </c>
      <c r="B1398" s="5">
        <v>13030</v>
      </c>
      <c r="C1398" s="5" t="s">
        <v>48</v>
      </c>
      <c r="D1398" s="5">
        <v>1</v>
      </c>
      <c r="E1398" s="5">
        <v>0</v>
      </c>
      <c r="F1398" s="5">
        <v>93</v>
      </c>
      <c r="G1398" s="5">
        <v>9000</v>
      </c>
      <c r="H1398" s="5">
        <v>5</v>
      </c>
      <c r="I1398" s="5">
        <v>0</v>
      </c>
      <c r="J1398" s="5" t="str">
        <f t="shared" si="38"/>
        <v>1303093</v>
      </c>
      <c r="K1398" s="5">
        <v>6281</v>
      </c>
      <c r="L1398" s="5">
        <v>1241</v>
      </c>
      <c r="M1398" s="5">
        <v>0</v>
      </c>
      <c r="N1398" s="5">
        <v>0</v>
      </c>
      <c r="O1398" s="2">
        <v>0</v>
      </c>
      <c r="P1398" s="2">
        <v>0</v>
      </c>
      <c r="Q1398" s="2">
        <v>4</v>
      </c>
      <c r="R1398" s="2" t="str">
        <f t="shared" si="39"/>
        <v>&lt;font&gt;短暂蓄力后，释放次元斩，总共造成攻击力的251.2%+4964&lt;font color='ff77b713'&gt;（下一级：251.6%+5120）&lt;/font&gt;点物理伤害&lt;/font&gt;</v>
      </c>
    </row>
    <row r="1399" spans="1:18" x14ac:dyDescent="0.15">
      <c r="A1399" s="5">
        <v>11396</v>
      </c>
      <c r="B1399" s="5">
        <v>13030</v>
      </c>
      <c r="C1399" s="5" t="s">
        <v>48</v>
      </c>
      <c r="D1399" s="5">
        <v>1</v>
      </c>
      <c r="E1399" s="5">
        <v>0</v>
      </c>
      <c r="F1399" s="5">
        <v>94</v>
      </c>
      <c r="G1399" s="5">
        <v>9000</v>
      </c>
      <c r="H1399" s="5">
        <v>5</v>
      </c>
      <c r="I1399" s="5">
        <v>0</v>
      </c>
      <c r="J1399" s="5" t="str">
        <f t="shared" si="38"/>
        <v>1303094</v>
      </c>
      <c r="K1399" s="5">
        <v>6292</v>
      </c>
      <c r="L1399" s="5">
        <v>1280</v>
      </c>
      <c r="M1399" s="5">
        <v>0</v>
      </c>
      <c r="N1399" s="5">
        <v>0</v>
      </c>
      <c r="O1399" s="2">
        <v>0</v>
      </c>
      <c r="P1399" s="2">
        <v>0</v>
      </c>
      <c r="Q1399" s="2">
        <v>4</v>
      </c>
      <c r="R1399" s="2" t="str">
        <f t="shared" si="39"/>
        <v>&lt;font&gt;短暂蓄力后，释放次元斩，总共造成攻击力的251.6%+5120&lt;font color='ff77b713'&gt;（下一级：252%+5284）&lt;/font&gt;点物理伤害&lt;/font&gt;</v>
      </c>
    </row>
    <row r="1400" spans="1:18" x14ac:dyDescent="0.15">
      <c r="A1400" s="5">
        <v>11397</v>
      </c>
      <c r="B1400" s="5">
        <v>13030</v>
      </c>
      <c r="C1400" s="5" t="s">
        <v>48</v>
      </c>
      <c r="D1400" s="5">
        <v>1</v>
      </c>
      <c r="E1400" s="5">
        <v>0</v>
      </c>
      <c r="F1400" s="5">
        <v>95</v>
      </c>
      <c r="G1400" s="5">
        <v>9000</v>
      </c>
      <c r="H1400" s="5">
        <v>5</v>
      </c>
      <c r="I1400" s="5">
        <v>0</v>
      </c>
      <c r="J1400" s="5" t="str">
        <f t="shared" si="38"/>
        <v>1303095</v>
      </c>
      <c r="K1400" s="5">
        <v>6303</v>
      </c>
      <c r="L1400" s="5">
        <v>1321</v>
      </c>
      <c r="M1400" s="5">
        <v>0</v>
      </c>
      <c r="N1400" s="5">
        <v>0</v>
      </c>
      <c r="O1400" s="2">
        <v>0</v>
      </c>
      <c r="P1400" s="2">
        <v>0</v>
      </c>
      <c r="Q1400" s="2">
        <v>4</v>
      </c>
      <c r="R1400" s="2" t="str">
        <f t="shared" si="39"/>
        <v>&lt;font&gt;短暂蓄力后，释放次元斩，总共造成攻击力的252%+5284&lt;font color='ff77b713'&gt;（下一级：252.4%+5448）&lt;/font&gt;点物理伤害&lt;/font&gt;</v>
      </c>
    </row>
    <row r="1401" spans="1:18" x14ac:dyDescent="0.15">
      <c r="A1401" s="5">
        <v>11398</v>
      </c>
      <c r="B1401" s="5">
        <v>13030</v>
      </c>
      <c r="C1401" s="5" t="s">
        <v>48</v>
      </c>
      <c r="D1401" s="5">
        <v>1</v>
      </c>
      <c r="E1401" s="5">
        <v>0</v>
      </c>
      <c r="F1401" s="5">
        <v>96</v>
      </c>
      <c r="G1401" s="5">
        <v>9000</v>
      </c>
      <c r="H1401" s="5">
        <v>5</v>
      </c>
      <c r="I1401" s="5">
        <v>0</v>
      </c>
      <c r="J1401" s="5" t="str">
        <f t="shared" si="38"/>
        <v>1303096</v>
      </c>
      <c r="K1401" s="5">
        <v>6313</v>
      </c>
      <c r="L1401" s="5">
        <v>1362</v>
      </c>
      <c r="M1401" s="5">
        <v>0</v>
      </c>
      <c r="N1401" s="5">
        <v>0</v>
      </c>
      <c r="O1401" s="2">
        <v>0</v>
      </c>
      <c r="P1401" s="2">
        <v>0</v>
      </c>
      <c r="Q1401" s="2">
        <v>4</v>
      </c>
      <c r="R1401" s="2" t="str">
        <f t="shared" si="39"/>
        <v>&lt;font&gt;短暂蓄力后，释放次元斩，总共造成攻击力的252.4%+5448&lt;font color='ff77b713'&gt;（下一级：252.8%+5616）&lt;/font&gt;点物理伤害&lt;/font&gt;</v>
      </c>
    </row>
    <row r="1402" spans="1:18" x14ac:dyDescent="0.15">
      <c r="A1402" s="5">
        <v>11399</v>
      </c>
      <c r="B1402" s="5">
        <v>13030</v>
      </c>
      <c r="C1402" s="5" t="s">
        <v>48</v>
      </c>
      <c r="D1402" s="5">
        <v>1</v>
      </c>
      <c r="E1402" s="5">
        <v>0</v>
      </c>
      <c r="F1402" s="5">
        <v>97</v>
      </c>
      <c r="G1402" s="5">
        <v>9000</v>
      </c>
      <c r="H1402" s="5">
        <v>5</v>
      </c>
      <c r="I1402" s="5">
        <v>0</v>
      </c>
      <c r="J1402" s="5" t="str">
        <f t="shared" si="38"/>
        <v>1303097</v>
      </c>
      <c r="K1402" s="5">
        <v>6324</v>
      </c>
      <c r="L1402" s="5">
        <v>1404</v>
      </c>
      <c r="M1402" s="5">
        <v>0</v>
      </c>
      <c r="N1402" s="5">
        <v>0</v>
      </c>
      <c r="O1402" s="2">
        <v>0</v>
      </c>
      <c r="P1402" s="2">
        <v>0</v>
      </c>
      <c r="Q1402" s="2">
        <v>4</v>
      </c>
      <c r="R1402" s="2" t="str">
        <f t="shared" si="39"/>
        <v>&lt;font&gt;短暂蓄力后，释放次元斩，总共造成攻击力的252.8%+5616&lt;font color='ff77b713'&gt;（下一级：253.6%+5792）&lt;/font&gt;点物理伤害&lt;/font&gt;</v>
      </c>
    </row>
    <row r="1403" spans="1:18" x14ac:dyDescent="0.15">
      <c r="A1403" s="5">
        <v>11400</v>
      </c>
      <c r="B1403" s="5">
        <v>13030</v>
      </c>
      <c r="C1403" s="5" t="s">
        <v>48</v>
      </c>
      <c r="D1403" s="5">
        <v>1</v>
      </c>
      <c r="E1403" s="5">
        <v>0</v>
      </c>
      <c r="F1403" s="5">
        <v>98</v>
      </c>
      <c r="G1403" s="5">
        <v>9000</v>
      </c>
      <c r="H1403" s="5">
        <v>5</v>
      </c>
      <c r="I1403" s="5">
        <v>0</v>
      </c>
      <c r="J1403" s="5" t="str">
        <f t="shared" si="38"/>
        <v>1303098</v>
      </c>
      <c r="K1403" s="5">
        <v>6335</v>
      </c>
      <c r="L1403" s="5">
        <v>1448</v>
      </c>
      <c r="M1403" s="5">
        <v>0</v>
      </c>
      <c r="N1403" s="5">
        <v>0</v>
      </c>
      <c r="O1403" s="2">
        <v>0</v>
      </c>
      <c r="P1403" s="2">
        <v>0</v>
      </c>
      <c r="Q1403" s="2">
        <v>4</v>
      </c>
      <c r="R1403" s="2" t="str">
        <f t="shared" si="39"/>
        <v>&lt;font&gt;短暂蓄力后，释放次元斩，总共造成攻击力的253.6%+5792&lt;font color='ff77b713'&gt;（下一级：254%+5968）&lt;/font&gt;点物理伤害&lt;/font&gt;</v>
      </c>
    </row>
    <row r="1404" spans="1:18" x14ac:dyDescent="0.15">
      <c r="A1404" s="5">
        <v>11401</v>
      </c>
      <c r="B1404" s="5">
        <v>13030</v>
      </c>
      <c r="C1404" s="5" t="s">
        <v>48</v>
      </c>
      <c r="D1404" s="5">
        <v>1</v>
      </c>
      <c r="E1404" s="5">
        <v>0</v>
      </c>
      <c r="F1404" s="5">
        <v>99</v>
      </c>
      <c r="G1404" s="5">
        <v>9000</v>
      </c>
      <c r="H1404" s="5">
        <v>5</v>
      </c>
      <c r="I1404" s="5">
        <v>0</v>
      </c>
      <c r="J1404" s="5" t="str">
        <f t="shared" si="38"/>
        <v>1303099</v>
      </c>
      <c r="K1404" s="5">
        <v>6345</v>
      </c>
      <c r="L1404" s="5">
        <v>1492</v>
      </c>
      <c r="M1404" s="5">
        <v>0</v>
      </c>
      <c r="N1404" s="5">
        <v>0</v>
      </c>
      <c r="O1404" s="2">
        <v>0</v>
      </c>
      <c r="P1404" s="2">
        <v>0</v>
      </c>
      <c r="Q1404" s="2">
        <v>4</v>
      </c>
      <c r="R1404" s="2" t="str">
        <f t="shared" si="39"/>
        <v>&lt;font&gt;短暂蓄力后，释放次元斩，总共造成攻击力的254%+5968&lt;font color='ff77b713'&gt;（下一级：254.4%+6148）&lt;/font&gt;点物理伤害&lt;/font&gt;</v>
      </c>
    </row>
    <row r="1405" spans="1:18" x14ac:dyDescent="0.15">
      <c r="A1405" s="5">
        <v>11402</v>
      </c>
      <c r="B1405" s="5">
        <v>13030</v>
      </c>
      <c r="C1405" s="5" t="s">
        <v>48</v>
      </c>
      <c r="D1405" s="5">
        <v>1</v>
      </c>
      <c r="E1405" s="5">
        <v>0</v>
      </c>
      <c r="F1405" s="5">
        <v>100</v>
      </c>
      <c r="G1405" s="5">
        <v>9000</v>
      </c>
      <c r="H1405" s="5">
        <v>5</v>
      </c>
      <c r="I1405" s="5">
        <v>0</v>
      </c>
      <c r="J1405" s="5" t="str">
        <f t="shared" si="38"/>
        <v>13030100</v>
      </c>
      <c r="K1405" s="5">
        <v>6356</v>
      </c>
      <c r="L1405" s="5">
        <v>1537</v>
      </c>
      <c r="M1405" s="5">
        <v>0</v>
      </c>
      <c r="N1405" s="5">
        <v>0</v>
      </c>
      <c r="O1405" s="2">
        <v>0</v>
      </c>
      <c r="P1405" s="2">
        <v>0</v>
      </c>
      <c r="Q1405" s="2">
        <v>4</v>
      </c>
      <c r="R1405" s="2" t="str">
        <f>"&lt;font&gt;短暂蓄力后，释放次元斩，总共造成攻击力的"&amp;ROUND(K1405/100,1)*Q1405&amp;"%+"&amp;L1405*Q1405&amp;"&lt;font color='ff77b713'&gt;（已满级）&lt;/font&gt;点物理伤害&lt;/font&gt;"</f>
        <v>&lt;font&gt;短暂蓄力后，释放次元斩，总共造成攻击力的254.4%+6148&lt;font color='ff77b713'&gt;（已满级）&lt;/font&gt;点物理伤害&lt;/font&gt;</v>
      </c>
    </row>
    <row r="1406" spans="1:18" x14ac:dyDescent="0.15">
      <c r="A1406" s="5">
        <v>11403</v>
      </c>
      <c r="B1406" s="5">
        <v>13040</v>
      </c>
      <c r="C1406" s="5" t="s">
        <v>49</v>
      </c>
      <c r="D1406" s="5">
        <v>1</v>
      </c>
      <c r="E1406" s="5">
        <v>0</v>
      </c>
      <c r="F1406" s="5">
        <v>1</v>
      </c>
      <c r="G1406" s="5">
        <v>12200</v>
      </c>
      <c r="H1406" s="5">
        <v>5</v>
      </c>
      <c r="I1406" s="5">
        <v>0</v>
      </c>
      <c r="J1406" s="5" t="str">
        <f t="shared" si="38"/>
        <v>130401</v>
      </c>
      <c r="K1406" s="5">
        <v>3000</v>
      </c>
      <c r="L1406" s="5">
        <v>1</v>
      </c>
      <c r="M1406" s="5">
        <v>0</v>
      </c>
      <c r="N1406" s="5">
        <v>0</v>
      </c>
      <c r="O1406" s="2">
        <v>0</v>
      </c>
      <c r="P1406" s="2">
        <v>0</v>
      </c>
      <c r="Q1406" s="2">
        <v>8</v>
      </c>
      <c r="R1406" s="2" t="str">
        <f>"&lt;font&gt;施展多重幻影来攻击面前区域，总共造成攻击力的"&amp;ROUND(K1406/100,1)*Q1406&amp;"%+"&amp;L1406*Q1406&amp;"&lt;font color='ff77b713'&gt;（下一级："&amp;ROUND(K1407/100,1)*Q1407&amp;"%+"&amp;L1407*Q1407&amp;"）&lt;/font&gt;点物理伤害&lt;/font&gt;"</f>
        <v>&lt;font&gt;施展多重幻影来攻击面前区域，总共造成攻击力的240%+8&lt;font color='ff77b713'&gt;（下一级：240.8%+16）&lt;/font&gt;点物理伤害&lt;/font&gt;</v>
      </c>
    </row>
    <row r="1407" spans="1:18" x14ac:dyDescent="0.15">
      <c r="A1407" s="5">
        <v>11404</v>
      </c>
      <c r="B1407" s="5">
        <v>13040</v>
      </c>
      <c r="C1407" s="5" t="s">
        <v>49</v>
      </c>
      <c r="D1407" s="5">
        <v>1</v>
      </c>
      <c r="E1407" s="5">
        <v>0</v>
      </c>
      <c r="F1407" s="5">
        <v>2</v>
      </c>
      <c r="G1407" s="5">
        <v>12200</v>
      </c>
      <c r="H1407" s="5">
        <v>5</v>
      </c>
      <c r="I1407" s="5">
        <v>0</v>
      </c>
      <c r="J1407" s="5" t="str">
        <f t="shared" si="38"/>
        <v>130402</v>
      </c>
      <c r="K1407" s="5">
        <v>3005</v>
      </c>
      <c r="L1407" s="5">
        <v>2</v>
      </c>
      <c r="M1407" s="5">
        <v>0</v>
      </c>
      <c r="N1407" s="5">
        <v>0</v>
      </c>
      <c r="O1407" s="2">
        <v>0</v>
      </c>
      <c r="P1407" s="2">
        <v>0</v>
      </c>
      <c r="Q1407" s="2">
        <v>8</v>
      </c>
      <c r="R1407" s="2" t="str">
        <f t="shared" ref="R1407:R1470" si="40">"&lt;font&gt;施展多重幻影来攻击面前区域，总共造成攻击力的"&amp;ROUND(K1407/100,1)*Q1407&amp;"%+"&amp;L1407*Q1407&amp;"&lt;font color='ff77b713'&gt;（下一级："&amp;ROUND(K1408/100,1)*Q1408&amp;"%+"&amp;L1408*Q1408&amp;"）&lt;/font&gt;点物理伤害&lt;/font&gt;"</f>
        <v>&lt;font&gt;施展多重幻影来攻击面前区域，总共造成攻击力的240.8%+16&lt;font color='ff77b713'&gt;（下一级：240.8%+24）&lt;/font&gt;点物理伤害&lt;/font&gt;</v>
      </c>
    </row>
    <row r="1408" spans="1:18" x14ac:dyDescent="0.15">
      <c r="A1408" s="5">
        <v>11405</v>
      </c>
      <c r="B1408" s="5">
        <v>13040</v>
      </c>
      <c r="C1408" s="5" t="s">
        <v>49</v>
      </c>
      <c r="D1408" s="5">
        <v>1</v>
      </c>
      <c r="E1408" s="5">
        <v>0</v>
      </c>
      <c r="F1408" s="5">
        <v>3</v>
      </c>
      <c r="G1408" s="5">
        <v>12200</v>
      </c>
      <c r="H1408" s="5">
        <v>5</v>
      </c>
      <c r="I1408" s="5">
        <v>0</v>
      </c>
      <c r="J1408" s="5" t="str">
        <f t="shared" si="38"/>
        <v>130403</v>
      </c>
      <c r="K1408" s="5">
        <v>3011</v>
      </c>
      <c r="L1408" s="5">
        <v>3</v>
      </c>
      <c r="M1408" s="5">
        <v>0</v>
      </c>
      <c r="N1408" s="5">
        <v>0</v>
      </c>
      <c r="O1408" s="2">
        <v>0</v>
      </c>
      <c r="P1408" s="2">
        <v>0</v>
      </c>
      <c r="Q1408" s="2">
        <v>8</v>
      </c>
      <c r="R1408" s="2" t="str">
        <f t="shared" si="40"/>
        <v>&lt;font&gt;施展多重幻影来攻击面前区域，总共造成攻击力的240.8%+24&lt;font color='ff77b713'&gt;（下一级：241.6%+32）&lt;/font&gt;点物理伤害&lt;/font&gt;</v>
      </c>
    </row>
    <row r="1409" spans="1:18" x14ac:dyDescent="0.15">
      <c r="A1409" s="5">
        <v>11406</v>
      </c>
      <c r="B1409" s="5">
        <v>13040</v>
      </c>
      <c r="C1409" s="5" t="s">
        <v>49</v>
      </c>
      <c r="D1409" s="5">
        <v>1</v>
      </c>
      <c r="E1409" s="5">
        <v>0</v>
      </c>
      <c r="F1409" s="5">
        <v>4</v>
      </c>
      <c r="G1409" s="5">
        <v>12200</v>
      </c>
      <c r="H1409" s="5">
        <v>5</v>
      </c>
      <c r="I1409" s="5">
        <v>0</v>
      </c>
      <c r="J1409" s="5" t="str">
        <f t="shared" si="38"/>
        <v>130404</v>
      </c>
      <c r="K1409" s="5">
        <v>3016</v>
      </c>
      <c r="L1409" s="5">
        <v>4</v>
      </c>
      <c r="M1409" s="5">
        <v>0</v>
      </c>
      <c r="N1409" s="5">
        <v>0</v>
      </c>
      <c r="O1409" s="2">
        <v>0</v>
      </c>
      <c r="P1409" s="2">
        <v>0</v>
      </c>
      <c r="Q1409" s="2">
        <v>8</v>
      </c>
      <c r="R1409" s="2" t="str">
        <f t="shared" si="40"/>
        <v>&lt;font&gt;施展多重幻影来攻击面前区域，总共造成攻击力的241.6%+32&lt;font color='ff77b713'&gt;（下一级：241.6%+40）&lt;/font&gt;点物理伤害&lt;/font&gt;</v>
      </c>
    </row>
    <row r="1410" spans="1:18" x14ac:dyDescent="0.15">
      <c r="A1410" s="5">
        <v>11407</v>
      </c>
      <c r="B1410" s="5">
        <v>13040</v>
      </c>
      <c r="C1410" s="5" t="s">
        <v>49</v>
      </c>
      <c r="D1410" s="5">
        <v>1</v>
      </c>
      <c r="E1410" s="5">
        <v>0</v>
      </c>
      <c r="F1410" s="5">
        <v>5</v>
      </c>
      <c r="G1410" s="5">
        <v>12200</v>
      </c>
      <c r="H1410" s="5">
        <v>5</v>
      </c>
      <c r="I1410" s="5">
        <v>0</v>
      </c>
      <c r="J1410" s="5" t="str">
        <f t="shared" si="38"/>
        <v>130405</v>
      </c>
      <c r="K1410" s="5">
        <v>3022</v>
      </c>
      <c r="L1410" s="5">
        <v>5</v>
      </c>
      <c r="M1410" s="5">
        <v>0</v>
      </c>
      <c r="N1410" s="5">
        <v>0</v>
      </c>
      <c r="O1410" s="2">
        <v>0</v>
      </c>
      <c r="P1410" s="2">
        <v>0</v>
      </c>
      <c r="Q1410" s="2">
        <v>8</v>
      </c>
      <c r="R1410" s="2" t="str">
        <f t="shared" si="40"/>
        <v>&lt;font&gt;施展多重幻影来攻击面前区域，总共造成攻击力的241.6%+40&lt;font color='ff77b713'&gt;（下一级：242.4%+48）&lt;/font&gt;点物理伤害&lt;/font&gt;</v>
      </c>
    </row>
    <row r="1411" spans="1:18" x14ac:dyDescent="0.15">
      <c r="A1411" s="5">
        <v>11408</v>
      </c>
      <c r="B1411" s="5">
        <v>13040</v>
      </c>
      <c r="C1411" s="5" t="s">
        <v>49</v>
      </c>
      <c r="D1411" s="5">
        <v>1</v>
      </c>
      <c r="E1411" s="5">
        <v>0</v>
      </c>
      <c r="F1411" s="5">
        <v>6</v>
      </c>
      <c r="G1411" s="5">
        <v>12200</v>
      </c>
      <c r="H1411" s="5">
        <v>5</v>
      </c>
      <c r="I1411" s="5">
        <v>0</v>
      </c>
      <c r="J1411" s="5" t="str">
        <f t="shared" si="38"/>
        <v>130406</v>
      </c>
      <c r="K1411" s="5">
        <v>3027</v>
      </c>
      <c r="L1411" s="5">
        <v>6</v>
      </c>
      <c r="M1411" s="5">
        <v>0</v>
      </c>
      <c r="N1411" s="5">
        <v>0</v>
      </c>
      <c r="O1411" s="2">
        <v>0</v>
      </c>
      <c r="P1411" s="2">
        <v>0</v>
      </c>
      <c r="Q1411" s="2">
        <v>8</v>
      </c>
      <c r="R1411" s="2" t="str">
        <f t="shared" si="40"/>
        <v>&lt;font&gt;施展多重幻影来攻击面前区域，总共造成攻击力的242.4%+48&lt;font color='ff77b713'&gt;（下一级：242.4%+56）&lt;/font&gt;点物理伤害&lt;/font&gt;</v>
      </c>
    </row>
    <row r="1412" spans="1:18" x14ac:dyDescent="0.15">
      <c r="A1412" s="5">
        <v>11409</v>
      </c>
      <c r="B1412" s="5">
        <v>13040</v>
      </c>
      <c r="C1412" s="5" t="s">
        <v>49</v>
      </c>
      <c r="D1412" s="5">
        <v>1</v>
      </c>
      <c r="E1412" s="5">
        <v>0</v>
      </c>
      <c r="F1412" s="5">
        <v>7</v>
      </c>
      <c r="G1412" s="5">
        <v>12200</v>
      </c>
      <c r="H1412" s="5">
        <v>5</v>
      </c>
      <c r="I1412" s="5">
        <v>0</v>
      </c>
      <c r="J1412" s="5" t="str">
        <f t="shared" si="38"/>
        <v>130407</v>
      </c>
      <c r="K1412" s="5">
        <v>3033</v>
      </c>
      <c r="L1412" s="5">
        <v>7</v>
      </c>
      <c r="M1412" s="5">
        <v>0</v>
      </c>
      <c r="N1412" s="5">
        <v>0</v>
      </c>
      <c r="O1412" s="2">
        <v>0</v>
      </c>
      <c r="P1412" s="2">
        <v>0</v>
      </c>
      <c r="Q1412" s="2">
        <v>8</v>
      </c>
      <c r="R1412" s="2" t="str">
        <f t="shared" si="40"/>
        <v>&lt;font&gt;施展多重幻影来攻击面前区域，总共造成攻击力的242.4%+56&lt;font color='ff77b713'&gt;（下一级：243.2%+64）&lt;/font&gt;点物理伤害&lt;/font&gt;</v>
      </c>
    </row>
    <row r="1413" spans="1:18" x14ac:dyDescent="0.15">
      <c r="A1413" s="5">
        <v>11410</v>
      </c>
      <c r="B1413" s="5">
        <v>13040</v>
      </c>
      <c r="C1413" s="5" t="s">
        <v>49</v>
      </c>
      <c r="D1413" s="5">
        <v>1</v>
      </c>
      <c r="E1413" s="5">
        <v>0</v>
      </c>
      <c r="F1413" s="5">
        <v>8</v>
      </c>
      <c r="G1413" s="5">
        <v>12200</v>
      </c>
      <c r="H1413" s="5">
        <v>5</v>
      </c>
      <c r="I1413" s="5">
        <v>0</v>
      </c>
      <c r="J1413" s="5" t="str">
        <f t="shared" ref="J1413:J1476" si="41">B1413&amp;F1413</f>
        <v>130408</v>
      </c>
      <c r="K1413" s="5">
        <v>3039</v>
      </c>
      <c r="L1413" s="5">
        <v>8</v>
      </c>
      <c r="M1413" s="5">
        <v>0</v>
      </c>
      <c r="N1413" s="5">
        <v>0</v>
      </c>
      <c r="O1413" s="2">
        <v>0</v>
      </c>
      <c r="P1413" s="2">
        <v>0</v>
      </c>
      <c r="Q1413" s="2">
        <v>8</v>
      </c>
      <c r="R1413" s="2" t="str">
        <f t="shared" si="40"/>
        <v>&lt;font&gt;施展多重幻影来攻击面前区域，总共造成攻击力的243.2%+64&lt;font color='ff77b713'&gt;（下一级：243.2%+80）&lt;/font&gt;点物理伤害&lt;/font&gt;</v>
      </c>
    </row>
    <row r="1414" spans="1:18" x14ac:dyDescent="0.15">
      <c r="A1414" s="5">
        <v>11411</v>
      </c>
      <c r="B1414" s="5">
        <v>13040</v>
      </c>
      <c r="C1414" s="5" t="s">
        <v>49</v>
      </c>
      <c r="D1414" s="5">
        <v>1</v>
      </c>
      <c r="E1414" s="5">
        <v>0</v>
      </c>
      <c r="F1414" s="5">
        <v>9</v>
      </c>
      <c r="G1414" s="5">
        <v>12200</v>
      </c>
      <c r="H1414" s="5">
        <v>5</v>
      </c>
      <c r="I1414" s="5">
        <v>0</v>
      </c>
      <c r="J1414" s="5" t="str">
        <f t="shared" si="41"/>
        <v>130409</v>
      </c>
      <c r="K1414" s="5">
        <v>3044</v>
      </c>
      <c r="L1414" s="5">
        <v>10</v>
      </c>
      <c r="M1414" s="5">
        <v>0</v>
      </c>
      <c r="N1414" s="5">
        <v>0</v>
      </c>
      <c r="O1414" s="2">
        <v>0</v>
      </c>
      <c r="P1414" s="2">
        <v>0</v>
      </c>
      <c r="Q1414" s="2">
        <v>8</v>
      </c>
      <c r="R1414" s="2" t="str">
        <f t="shared" si="40"/>
        <v>&lt;font&gt;施展多重幻影来攻击面前区域，总共造成攻击力的243.2%+80&lt;font color='ff77b713'&gt;（下一级：244%+88）&lt;/font&gt;点物理伤害&lt;/font&gt;</v>
      </c>
    </row>
    <row r="1415" spans="1:18" x14ac:dyDescent="0.15">
      <c r="A1415" s="5">
        <v>11412</v>
      </c>
      <c r="B1415" s="5">
        <v>13040</v>
      </c>
      <c r="C1415" s="5" t="s">
        <v>49</v>
      </c>
      <c r="D1415" s="5">
        <v>1</v>
      </c>
      <c r="E1415" s="5">
        <v>0</v>
      </c>
      <c r="F1415" s="5">
        <v>10</v>
      </c>
      <c r="G1415" s="5">
        <v>12200</v>
      </c>
      <c r="H1415" s="5">
        <v>5</v>
      </c>
      <c r="I1415" s="5">
        <v>0</v>
      </c>
      <c r="J1415" s="5" t="str">
        <f t="shared" si="41"/>
        <v>1304010</v>
      </c>
      <c r="K1415" s="5">
        <v>3050</v>
      </c>
      <c r="L1415" s="5">
        <v>11</v>
      </c>
      <c r="M1415" s="5">
        <v>0</v>
      </c>
      <c r="N1415" s="5">
        <v>0</v>
      </c>
      <c r="O1415" s="2">
        <v>0</v>
      </c>
      <c r="P1415" s="2">
        <v>0</v>
      </c>
      <c r="Q1415" s="2">
        <v>8</v>
      </c>
      <c r="R1415" s="2" t="str">
        <f t="shared" si="40"/>
        <v>&lt;font&gt;施展多重幻影来攻击面前区域，总共造成攻击力的244%+88&lt;font color='ff77b713'&gt;（下一级：244.8%+96）&lt;/font&gt;点物理伤害&lt;/font&gt;</v>
      </c>
    </row>
    <row r="1416" spans="1:18" x14ac:dyDescent="0.15">
      <c r="A1416" s="5">
        <v>11413</v>
      </c>
      <c r="B1416" s="5">
        <v>13040</v>
      </c>
      <c r="C1416" s="5" t="s">
        <v>49</v>
      </c>
      <c r="D1416" s="5">
        <v>1</v>
      </c>
      <c r="E1416" s="5">
        <v>0</v>
      </c>
      <c r="F1416" s="5">
        <v>11</v>
      </c>
      <c r="G1416" s="5">
        <v>12200</v>
      </c>
      <c r="H1416" s="5">
        <v>5</v>
      </c>
      <c r="I1416" s="5">
        <v>0</v>
      </c>
      <c r="J1416" s="5" t="str">
        <f t="shared" si="41"/>
        <v>1304011</v>
      </c>
      <c r="K1416" s="5">
        <v>3055</v>
      </c>
      <c r="L1416" s="5">
        <v>12</v>
      </c>
      <c r="M1416" s="5">
        <v>0</v>
      </c>
      <c r="N1416" s="5">
        <v>0</v>
      </c>
      <c r="O1416" s="2">
        <v>0</v>
      </c>
      <c r="P1416" s="2">
        <v>0</v>
      </c>
      <c r="Q1416" s="2">
        <v>8</v>
      </c>
      <c r="R1416" s="2" t="str">
        <f t="shared" si="40"/>
        <v>&lt;font&gt;施展多重幻影来攻击面前区域，总共造成攻击力的244.8%+96&lt;font color='ff77b713'&gt;（下一级：244.8%+112）&lt;/font&gt;点物理伤害&lt;/font&gt;</v>
      </c>
    </row>
    <row r="1417" spans="1:18" x14ac:dyDescent="0.15">
      <c r="A1417" s="5">
        <v>11414</v>
      </c>
      <c r="B1417" s="5">
        <v>13040</v>
      </c>
      <c r="C1417" s="5" t="s">
        <v>49</v>
      </c>
      <c r="D1417" s="5">
        <v>1</v>
      </c>
      <c r="E1417" s="5">
        <v>0</v>
      </c>
      <c r="F1417" s="5">
        <v>12</v>
      </c>
      <c r="G1417" s="5">
        <v>12200</v>
      </c>
      <c r="H1417" s="5">
        <v>5</v>
      </c>
      <c r="I1417" s="5">
        <v>0</v>
      </c>
      <c r="J1417" s="5" t="str">
        <f t="shared" si="41"/>
        <v>1304012</v>
      </c>
      <c r="K1417" s="5">
        <v>3061</v>
      </c>
      <c r="L1417" s="5">
        <v>14</v>
      </c>
      <c r="M1417" s="5">
        <v>0</v>
      </c>
      <c r="N1417" s="5">
        <v>0</v>
      </c>
      <c r="O1417" s="2">
        <v>0</v>
      </c>
      <c r="P1417" s="2">
        <v>0</v>
      </c>
      <c r="Q1417" s="2">
        <v>8</v>
      </c>
      <c r="R1417" s="2" t="str">
        <f t="shared" si="40"/>
        <v>&lt;font&gt;施展多重幻影来攻击面前区域，总共造成攻击力的244.8%+112&lt;font color='ff77b713'&gt;（下一级：245.6%+120）&lt;/font&gt;点物理伤害&lt;/font&gt;</v>
      </c>
    </row>
    <row r="1418" spans="1:18" x14ac:dyDescent="0.15">
      <c r="A1418" s="5">
        <v>11415</v>
      </c>
      <c r="B1418" s="5">
        <v>13040</v>
      </c>
      <c r="C1418" s="5" t="s">
        <v>49</v>
      </c>
      <c r="D1418" s="5">
        <v>1</v>
      </c>
      <c r="E1418" s="5">
        <v>0</v>
      </c>
      <c r="F1418" s="5">
        <v>13</v>
      </c>
      <c r="G1418" s="5">
        <v>12200</v>
      </c>
      <c r="H1418" s="5">
        <v>5</v>
      </c>
      <c r="I1418" s="5">
        <v>0</v>
      </c>
      <c r="J1418" s="5" t="str">
        <f t="shared" si="41"/>
        <v>1304013</v>
      </c>
      <c r="K1418" s="5">
        <v>3066</v>
      </c>
      <c r="L1418" s="5">
        <v>15</v>
      </c>
      <c r="M1418" s="5">
        <v>0</v>
      </c>
      <c r="N1418" s="5">
        <v>0</v>
      </c>
      <c r="O1418" s="2">
        <v>0</v>
      </c>
      <c r="P1418" s="2">
        <v>0</v>
      </c>
      <c r="Q1418" s="2">
        <v>8</v>
      </c>
      <c r="R1418" s="2" t="str">
        <f t="shared" si="40"/>
        <v>&lt;font&gt;施展多重幻影来攻击面前区域，总共造成攻击力的245.6%+120&lt;font color='ff77b713'&gt;（下一级：245.6%+136）&lt;/font&gt;点物理伤害&lt;/font&gt;</v>
      </c>
    </row>
    <row r="1419" spans="1:18" x14ac:dyDescent="0.15">
      <c r="A1419" s="5">
        <v>11416</v>
      </c>
      <c r="B1419" s="5">
        <v>13040</v>
      </c>
      <c r="C1419" s="5" t="s">
        <v>49</v>
      </c>
      <c r="D1419" s="5">
        <v>1</v>
      </c>
      <c r="E1419" s="5">
        <v>0</v>
      </c>
      <c r="F1419" s="5">
        <v>14</v>
      </c>
      <c r="G1419" s="5">
        <v>12200</v>
      </c>
      <c r="H1419" s="5">
        <v>5</v>
      </c>
      <c r="I1419" s="5">
        <v>0</v>
      </c>
      <c r="J1419" s="5" t="str">
        <f t="shared" si="41"/>
        <v>1304014</v>
      </c>
      <c r="K1419" s="5">
        <v>3072</v>
      </c>
      <c r="L1419" s="5">
        <v>17</v>
      </c>
      <c r="M1419" s="5">
        <v>0</v>
      </c>
      <c r="N1419" s="5">
        <v>0</v>
      </c>
      <c r="O1419" s="2">
        <v>0</v>
      </c>
      <c r="P1419" s="2">
        <v>0</v>
      </c>
      <c r="Q1419" s="2">
        <v>8</v>
      </c>
      <c r="R1419" s="2" t="str">
        <f t="shared" si="40"/>
        <v>&lt;font&gt;施展多重幻影来攻击面前区域，总共造成攻击力的245.6%+136&lt;font color='ff77b713'&gt;（下一级：246.4%+152）&lt;/font&gt;点物理伤害&lt;/font&gt;</v>
      </c>
    </row>
    <row r="1420" spans="1:18" x14ac:dyDescent="0.15">
      <c r="A1420" s="5">
        <v>11417</v>
      </c>
      <c r="B1420" s="5">
        <v>13040</v>
      </c>
      <c r="C1420" s="5" t="s">
        <v>49</v>
      </c>
      <c r="D1420" s="5">
        <v>1</v>
      </c>
      <c r="E1420" s="5">
        <v>0</v>
      </c>
      <c r="F1420" s="5">
        <v>15</v>
      </c>
      <c r="G1420" s="5">
        <v>12200</v>
      </c>
      <c r="H1420" s="5">
        <v>5</v>
      </c>
      <c r="I1420" s="5">
        <v>0</v>
      </c>
      <c r="J1420" s="5" t="str">
        <f t="shared" si="41"/>
        <v>1304015</v>
      </c>
      <c r="K1420" s="5">
        <v>3078</v>
      </c>
      <c r="L1420" s="5">
        <v>19</v>
      </c>
      <c r="M1420" s="5">
        <v>0</v>
      </c>
      <c r="N1420" s="5">
        <v>0</v>
      </c>
      <c r="O1420" s="2">
        <v>0</v>
      </c>
      <c r="P1420" s="2">
        <v>0</v>
      </c>
      <c r="Q1420" s="2">
        <v>8</v>
      </c>
      <c r="R1420" s="2" t="str">
        <f t="shared" si="40"/>
        <v>&lt;font&gt;施展多重幻影来攻击面前区域，总共造成攻击力的246.4%+152&lt;font color='ff77b713'&gt;（下一级：246.4%+168）&lt;/font&gt;点物理伤害&lt;/font&gt;</v>
      </c>
    </row>
    <row r="1421" spans="1:18" x14ac:dyDescent="0.15">
      <c r="A1421" s="5">
        <v>11418</v>
      </c>
      <c r="B1421" s="5">
        <v>13040</v>
      </c>
      <c r="C1421" s="5" t="s">
        <v>49</v>
      </c>
      <c r="D1421" s="5">
        <v>1</v>
      </c>
      <c r="E1421" s="5">
        <v>0</v>
      </c>
      <c r="F1421" s="5">
        <v>16</v>
      </c>
      <c r="G1421" s="5">
        <v>12200</v>
      </c>
      <c r="H1421" s="5">
        <v>5</v>
      </c>
      <c r="I1421" s="5">
        <v>0</v>
      </c>
      <c r="J1421" s="5" t="str">
        <f t="shared" si="41"/>
        <v>1304016</v>
      </c>
      <c r="K1421" s="5">
        <v>3084</v>
      </c>
      <c r="L1421" s="5">
        <v>21</v>
      </c>
      <c r="M1421" s="5">
        <v>0</v>
      </c>
      <c r="N1421" s="5">
        <v>0</v>
      </c>
      <c r="O1421" s="2">
        <v>0</v>
      </c>
      <c r="P1421" s="2">
        <v>0</v>
      </c>
      <c r="Q1421" s="2">
        <v>8</v>
      </c>
      <c r="R1421" s="2" t="str">
        <f t="shared" si="40"/>
        <v>&lt;font&gt;施展多重幻影来攻击面前区域，总共造成攻击力的246.4%+168&lt;font color='ff77b713'&gt;（下一级：247.2%+176）&lt;/font&gt;点物理伤害&lt;/font&gt;</v>
      </c>
    </row>
    <row r="1422" spans="1:18" x14ac:dyDescent="0.15">
      <c r="A1422" s="5">
        <v>11419</v>
      </c>
      <c r="B1422" s="5">
        <v>13040</v>
      </c>
      <c r="C1422" s="5" t="s">
        <v>49</v>
      </c>
      <c r="D1422" s="5">
        <v>1</v>
      </c>
      <c r="E1422" s="5">
        <v>0</v>
      </c>
      <c r="F1422" s="5">
        <v>17</v>
      </c>
      <c r="G1422" s="5">
        <v>12200</v>
      </c>
      <c r="H1422" s="5">
        <v>5</v>
      </c>
      <c r="I1422" s="5">
        <v>0</v>
      </c>
      <c r="J1422" s="5" t="str">
        <f t="shared" si="41"/>
        <v>1304017</v>
      </c>
      <c r="K1422" s="5">
        <v>3090</v>
      </c>
      <c r="L1422" s="5">
        <v>22</v>
      </c>
      <c r="M1422" s="5">
        <v>0</v>
      </c>
      <c r="N1422" s="5">
        <v>0</v>
      </c>
      <c r="O1422" s="2">
        <v>0</v>
      </c>
      <c r="P1422" s="2">
        <v>0</v>
      </c>
      <c r="Q1422" s="2">
        <v>8</v>
      </c>
      <c r="R1422" s="2" t="str">
        <f t="shared" si="40"/>
        <v>&lt;font&gt;施展多重幻影来攻击面前区域，总共造成攻击力的247.2%+176&lt;font color='ff77b713'&gt;（下一级：248%+192）&lt;/font&gt;点物理伤害&lt;/font&gt;</v>
      </c>
    </row>
    <row r="1423" spans="1:18" x14ac:dyDescent="0.15">
      <c r="A1423" s="5">
        <v>11420</v>
      </c>
      <c r="B1423" s="5">
        <v>13040</v>
      </c>
      <c r="C1423" s="5" t="s">
        <v>49</v>
      </c>
      <c r="D1423" s="5">
        <v>1</v>
      </c>
      <c r="E1423" s="5">
        <v>0</v>
      </c>
      <c r="F1423" s="5">
        <v>18</v>
      </c>
      <c r="G1423" s="5">
        <v>12200</v>
      </c>
      <c r="H1423" s="5">
        <v>5</v>
      </c>
      <c r="I1423" s="5">
        <v>0</v>
      </c>
      <c r="J1423" s="5" t="str">
        <f t="shared" si="41"/>
        <v>1304018</v>
      </c>
      <c r="K1423" s="5">
        <v>3095</v>
      </c>
      <c r="L1423" s="5">
        <v>24</v>
      </c>
      <c r="M1423" s="5">
        <v>0</v>
      </c>
      <c r="N1423" s="5">
        <v>0</v>
      </c>
      <c r="O1423" s="2">
        <v>0</v>
      </c>
      <c r="P1423" s="2">
        <v>0</v>
      </c>
      <c r="Q1423" s="2">
        <v>8</v>
      </c>
      <c r="R1423" s="2" t="str">
        <f t="shared" si="40"/>
        <v>&lt;font&gt;施展多重幻影来攻击面前区域，总共造成攻击力的248%+192&lt;font color='ff77b713'&gt;（下一级：248%+216）&lt;/font&gt;点物理伤害&lt;/font&gt;</v>
      </c>
    </row>
    <row r="1424" spans="1:18" x14ac:dyDescent="0.15">
      <c r="A1424" s="5">
        <v>11421</v>
      </c>
      <c r="B1424" s="5">
        <v>13040</v>
      </c>
      <c r="C1424" s="5" t="s">
        <v>49</v>
      </c>
      <c r="D1424" s="5">
        <v>1</v>
      </c>
      <c r="E1424" s="5">
        <v>0</v>
      </c>
      <c r="F1424" s="5">
        <v>19</v>
      </c>
      <c r="G1424" s="5">
        <v>12200</v>
      </c>
      <c r="H1424" s="5">
        <v>5</v>
      </c>
      <c r="I1424" s="5">
        <v>0</v>
      </c>
      <c r="J1424" s="5" t="str">
        <f t="shared" si="41"/>
        <v>1304019</v>
      </c>
      <c r="K1424" s="5">
        <v>3101</v>
      </c>
      <c r="L1424" s="5">
        <v>27</v>
      </c>
      <c r="M1424" s="5">
        <v>0</v>
      </c>
      <c r="N1424" s="5">
        <v>0</v>
      </c>
      <c r="O1424" s="2">
        <v>0</v>
      </c>
      <c r="P1424" s="2">
        <v>0</v>
      </c>
      <c r="Q1424" s="2">
        <v>8</v>
      </c>
      <c r="R1424" s="2" t="str">
        <f t="shared" si="40"/>
        <v>&lt;font&gt;施展多重幻影来攻击面前区域，总共造成攻击力的248%+216&lt;font color='ff77b713'&gt;（下一级：248.8%+232）&lt;/font&gt;点物理伤害&lt;/font&gt;</v>
      </c>
    </row>
    <row r="1425" spans="1:18" x14ac:dyDescent="0.15">
      <c r="A1425" s="5">
        <v>11422</v>
      </c>
      <c r="B1425" s="5">
        <v>13040</v>
      </c>
      <c r="C1425" s="5" t="s">
        <v>49</v>
      </c>
      <c r="D1425" s="5">
        <v>1</v>
      </c>
      <c r="E1425" s="5">
        <v>0</v>
      </c>
      <c r="F1425" s="5">
        <v>20</v>
      </c>
      <c r="G1425" s="5">
        <v>12200</v>
      </c>
      <c r="H1425" s="5">
        <v>5</v>
      </c>
      <c r="I1425" s="5">
        <v>0</v>
      </c>
      <c r="J1425" s="5" t="str">
        <f t="shared" si="41"/>
        <v>1304020</v>
      </c>
      <c r="K1425" s="5">
        <v>3106</v>
      </c>
      <c r="L1425" s="5">
        <v>29</v>
      </c>
      <c r="M1425" s="5">
        <v>0</v>
      </c>
      <c r="N1425" s="5">
        <v>0</v>
      </c>
      <c r="O1425" s="2">
        <v>0</v>
      </c>
      <c r="P1425" s="2">
        <v>0</v>
      </c>
      <c r="Q1425" s="2">
        <v>8</v>
      </c>
      <c r="R1425" s="2" t="str">
        <f t="shared" si="40"/>
        <v>&lt;font&gt;施展多重幻影来攻击面前区域，总共造成攻击力的248.8%+232&lt;font color='ff77b713'&gt;（下一级：248.8%+248）&lt;/font&gt;点物理伤害&lt;/font&gt;</v>
      </c>
    </row>
    <row r="1426" spans="1:18" x14ac:dyDescent="0.15">
      <c r="A1426" s="5">
        <v>11423</v>
      </c>
      <c r="B1426" s="5">
        <v>13040</v>
      </c>
      <c r="C1426" s="5" t="s">
        <v>49</v>
      </c>
      <c r="D1426" s="5">
        <v>1</v>
      </c>
      <c r="E1426" s="5">
        <v>0</v>
      </c>
      <c r="F1426" s="5">
        <v>21</v>
      </c>
      <c r="G1426" s="5">
        <v>12200</v>
      </c>
      <c r="H1426" s="5">
        <v>5</v>
      </c>
      <c r="I1426" s="5">
        <v>0</v>
      </c>
      <c r="J1426" s="5" t="str">
        <f t="shared" si="41"/>
        <v>1304021</v>
      </c>
      <c r="K1426" s="5">
        <v>3112</v>
      </c>
      <c r="L1426" s="5">
        <v>31</v>
      </c>
      <c r="M1426" s="5">
        <v>0</v>
      </c>
      <c r="N1426" s="5">
        <v>0</v>
      </c>
      <c r="O1426" s="2">
        <v>0</v>
      </c>
      <c r="P1426" s="2">
        <v>0</v>
      </c>
      <c r="Q1426" s="2">
        <v>8</v>
      </c>
      <c r="R1426" s="2" t="str">
        <f t="shared" si="40"/>
        <v>&lt;font&gt;施展多重幻影来攻击面前区域，总共造成攻击力的248.8%+248&lt;font color='ff77b713'&gt;（下一级：249.6%+272）&lt;/font&gt;点物理伤害&lt;/font&gt;</v>
      </c>
    </row>
    <row r="1427" spans="1:18" x14ac:dyDescent="0.15">
      <c r="A1427" s="5">
        <v>11424</v>
      </c>
      <c r="B1427" s="5">
        <v>13040</v>
      </c>
      <c r="C1427" s="5" t="s">
        <v>49</v>
      </c>
      <c r="D1427" s="5">
        <v>1</v>
      </c>
      <c r="E1427" s="5">
        <v>0</v>
      </c>
      <c r="F1427" s="5">
        <v>22</v>
      </c>
      <c r="G1427" s="5">
        <v>12200</v>
      </c>
      <c r="H1427" s="5">
        <v>5</v>
      </c>
      <c r="I1427" s="5">
        <v>0</v>
      </c>
      <c r="J1427" s="5" t="str">
        <f t="shared" si="41"/>
        <v>1304022</v>
      </c>
      <c r="K1427" s="5">
        <v>3118</v>
      </c>
      <c r="L1427" s="5">
        <v>34</v>
      </c>
      <c r="M1427" s="5">
        <v>0</v>
      </c>
      <c r="N1427" s="5">
        <v>0</v>
      </c>
      <c r="O1427" s="2">
        <v>0</v>
      </c>
      <c r="P1427" s="2">
        <v>0</v>
      </c>
      <c r="Q1427" s="2">
        <v>8</v>
      </c>
      <c r="R1427" s="2" t="str">
        <f t="shared" si="40"/>
        <v>&lt;font&gt;施展多重幻影来攻击面前区域，总共造成攻击力的249.6%+272&lt;font color='ff77b713'&gt;（下一级：249.6%+288）&lt;/font&gt;点物理伤害&lt;/font&gt;</v>
      </c>
    </row>
    <row r="1428" spans="1:18" x14ac:dyDescent="0.15">
      <c r="A1428" s="5">
        <v>11425</v>
      </c>
      <c r="B1428" s="5">
        <v>13040</v>
      </c>
      <c r="C1428" s="5" t="s">
        <v>49</v>
      </c>
      <c r="D1428" s="5">
        <v>1</v>
      </c>
      <c r="E1428" s="5">
        <v>0</v>
      </c>
      <c r="F1428" s="5">
        <v>23</v>
      </c>
      <c r="G1428" s="5">
        <v>12200</v>
      </c>
      <c r="H1428" s="5">
        <v>5</v>
      </c>
      <c r="I1428" s="5">
        <v>0</v>
      </c>
      <c r="J1428" s="5" t="str">
        <f t="shared" si="41"/>
        <v>1304023</v>
      </c>
      <c r="K1428" s="5">
        <v>3123</v>
      </c>
      <c r="L1428" s="5">
        <v>36</v>
      </c>
      <c r="M1428" s="5">
        <v>0</v>
      </c>
      <c r="N1428" s="5">
        <v>0</v>
      </c>
      <c r="O1428" s="2">
        <v>0</v>
      </c>
      <c r="P1428" s="2">
        <v>0</v>
      </c>
      <c r="Q1428" s="2">
        <v>8</v>
      </c>
      <c r="R1428" s="2" t="str">
        <f t="shared" si="40"/>
        <v>&lt;font&gt;施展多重幻影来攻击面前区域，总共造成攻击力的249.6%+288&lt;font color='ff77b713'&gt;（下一级：250.4%+312）&lt;/font&gt;点物理伤害&lt;/font&gt;</v>
      </c>
    </row>
    <row r="1429" spans="1:18" x14ac:dyDescent="0.15">
      <c r="A1429" s="5">
        <v>11426</v>
      </c>
      <c r="B1429" s="5">
        <v>13040</v>
      </c>
      <c r="C1429" s="5" t="s">
        <v>49</v>
      </c>
      <c r="D1429" s="5">
        <v>1</v>
      </c>
      <c r="E1429" s="5">
        <v>0</v>
      </c>
      <c r="F1429" s="5">
        <v>24</v>
      </c>
      <c r="G1429" s="5">
        <v>12200</v>
      </c>
      <c r="H1429" s="5">
        <v>5</v>
      </c>
      <c r="I1429" s="5">
        <v>0</v>
      </c>
      <c r="J1429" s="5" t="str">
        <f t="shared" si="41"/>
        <v>1304024</v>
      </c>
      <c r="K1429" s="5">
        <v>3129</v>
      </c>
      <c r="L1429" s="5">
        <v>39</v>
      </c>
      <c r="M1429" s="5">
        <v>0</v>
      </c>
      <c r="N1429" s="5">
        <v>0</v>
      </c>
      <c r="O1429" s="2">
        <v>0</v>
      </c>
      <c r="P1429" s="2">
        <v>0</v>
      </c>
      <c r="Q1429" s="2">
        <v>8</v>
      </c>
      <c r="R1429" s="2" t="str">
        <f t="shared" si="40"/>
        <v>&lt;font&gt;施展多重幻影来攻击面前区域，总共造成攻击力的250.4%+312&lt;font color='ff77b713'&gt;（下一级：250.4%+336）&lt;/font&gt;点物理伤害&lt;/font&gt;</v>
      </c>
    </row>
    <row r="1430" spans="1:18" x14ac:dyDescent="0.15">
      <c r="A1430" s="5">
        <v>11427</v>
      </c>
      <c r="B1430" s="5">
        <v>13040</v>
      </c>
      <c r="C1430" s="5" t="s">
        <v>49</v>
      </c>
      <c r="D1430" s="5">
        <v>1</v>
      </c>
      <c r="E1430" s="5">
        <v>0</v>
      </c>
      <c r="F1430" s="5">
        <v>25</v>
      </c>
      <c r="G1430" s="5">
        <v>12200</v>
      </c>
      <c r="H1430" s="5">
        <v>5</v>
      </c>
      <c r="I1430" s="5">
        <v>0</v>
      </c>
      <c r="J1430" s="5" t="str">
        <f t="shared" si="41"/>
        <v>1304025</v>
      </c>
      <c r="K1430" s="5">
        <v>3134</v>
      </c>
      <c r="L1430" s="5">
        <v>42</v>
      </c>
      <c r="M1430" s="5">
        <v>0</v>
      </c>
      <c r="N1430" s="5">
        <v>0</v>
      </c>
      <c r="O1430" s="2">
        <v>0</v>
      </c>
      <c r="P1430" s="2">
        <v>0</v>
      </c>
      <c r="Q1430" s="2">
        <v>8</v>
      </c>
      <c r="R1430" s="2" t="str">
        <f t="shared" si="40"/>
        <v>&lt;font&gt;施展多重幻影来攻击面前区域，总共造成攻击力的250.4%+336&lt;font color='ff77b713'&gt;（下一级：251.2%+360）&lt;/font&gt;点物理伤害&lt;/font&gt;</v>
      </c>
    </row>
    <row r="1431" spans="1:18" x14ac:dyDescent="0.15">
      <c r="A1431" s="5">
        <v>11428</v>
      </c>
      <c r="B1431" s="5">
        <v>13040</v>
      </c>
      <c r="C1431" s="5" t="s">
        <v>49</v>
      </c>
      <c r="D1431" s="5">
        <v>1</v>
      </c>
      <c r="E1431" s="5">
        <v>0</v>
      </c>
      <c r="F1431" s="5">
        <v>26</v>
      </c>
      <c r="G1431" s="5">
        <v>12200</v>
      </c>
      <c r="H1431" s="5">
        <v>5</v>
      </c>
      <c r="I1431" s="5">
        <v>0</v>
      </c>
      <c r="J1431" s="5" t="str">
        <f t="shared" si="41"/>
        <v>1304026</v>
      </c>
      <c r="K1431" s="5">
        <v>3140</v>
      </c>
      <c r="L1431" s="5">
        <v>45</v>
      </c>
      <c r="M1431" s="5">
        <v>0</v>
      </c>
      <c r="N1431" s="5">
        <v>0</v>
      </c>
      <c r="O1431" s="2">
        <v>0</v>
      </c>
      <c r="P1431" s="2">
        <v>0</v>
      </c>
      <c r="Q1431" s="2">
        <v>8</v>
      </c>
      <c r="R1431" s="2" t="str">
        <f t="shared" si="40"/>
        <v>&lt;font&gt;施展多重幻影来攻击面前区域，总共造成攻击力的251.2%+360&lt;font color='ff77b713'&gt;（下一级：252%+384）&lt;/font&gt;点物理伤害&lt;/font&gt;</v>
      </c>
    </row>
    <row r="1432" spans="1:18" x14ac:dyDescent="0.15">
      <c r="A1432" s="5">
        <v>11429</v>
      </c>
      <c r="B1432" s="5">
        <v>13040</v>
      </c>
      <c r="C1432" s="5" t="s">
        <v>49</v>
      </c>
      <c r="D1432" s="5">
        <v>1</v>
      </c>
      <c r="E1432" s="5">
        <v>0</v>
      </c>
      <c r="F1432" s="5">
        <v>27</v>
      </c>
      <c r="G1432" s="5">
        <v>12200</v>
      </c>
      <c r="H1432" s="5">
        <v>5</v>
      </c>
      <c r="I1432" s="5">
        <v>0</v>
      </c>
      <c r="J1432" s="5" t="str">
        <f t="shared" si="41"/>
        <v>1304027</v>
      </c>
      <c r="K1432" s="5">
        <v>3146</v>
      </c>
      <c r="L1432" s="5">
        <v>48</v>
      </c>
      <c r="M1432" s="5">
        <v>0</v>
      </c>
      <c r="N1432" s="5">
        <v>0</v>
      </c>
      <c r="O1432" s="2">
        <v>0</v>
      </c>
      <c r="P1432" s="2">
        <v>0</v>
      </c>
      <c r="Q1432" s="2">
        <v>8</v>
      </c>
      <c r="R1432" s="2" t="str">
        <f t="shared" si="40"/>
        <v>&lt;font&gt;施展多重幻影来攻击面前区域，总共造成攻击力的252%+384&lt;font color='ff77b713'&gt;（下一级：252%+408）&lt;/font&gt;点物理伤害&lt;/font&gt;</v>
      </c>
    </row>
    <row r="1433" spans="1:18" x14ac:dyDescent="0.15">
      <c r="A1433" s="5">
        <v>11430</v>
      </c>
      <c r="B1433" s="5">
        <v>13040</v>
      </c>
      <c r="C1433" s="5" t="s">
        <v>49</v>
      </c>
      <c r="D1433" s="5">
        <v>1</v>
      </c>
      <c r="E1433" s="5">
        <v>0</v>
      </c>
      <c r="F1433" s="5">
        <v>28</v>
      </c>
      <c r="G1433" s="5">
        <v>12200</v>
      </c>
      <c r="H1433" s="5">
        <v>5</v>
      </c>
      <c r="I1433" s="5">
        <v>0</v>
      </c>
      <c r="J1433" s="5" t="str">
        <f t="shared" si="41"/>
        <v>1304028</v>
      </c>
      <c r="K1433" s="5">
        <v>3151</v>
      </c>
      <c r="L1433" s="5">
        <v>51</v>
      </c>
      <c r="M1433" s="5">
        <v>0</v>
      </c>
      <c r="N1433" s="5">
        <v>0</v>
      </c>
      <c r="O1433" s="2">
        <v>0</v>
      </c>
      <c r="P1433" s="2">
        <v>0</v>
      </c>
      <c r="Q1433" s="2">
        <v>8</v>
      </c>
      <c r="R1433" s="2" t="str">
        <f t="shared" si="40"/>
        <v>&lt;font&gt;施展多重幻影来攻击面前区域，总共造成攻击力的252%+408&lt;font color='ff77b713'&gt;（下一级：252.8%+432）&lt;/font&gt;点物理伤害&lt;/font&gt;</v>
      </c>
    </row>
    <row r="1434" spans="1:18" x14ac:dyDescent="0.15">
      <c r="A1434" s="5">
        <v>11431</v>
      </c>
      <c r="B1434" s="5">
        <v>13040</v>
      </c>
      <c r="C1434" s="5" t="s">
        <v>49</v>
      </c>
      <c r="D1434" s="5">
        <v>1</v>
      </c>
      <c r="E1434" s="5">
        <v>0</v>
      </c>
      <c r="F1434" s="5">
        <v>29</v>
      </c>
      <c r="G1434" s="5">
        <v>12200</v>
      </c>
      <c r="H1434" s="5">
        <v>5</v>
      </c>
      <c r="I1434" s="5">
        <v>0</v>
      </c>
      <c r="J1434" s="5" t="str">
        <f t="shared" si="41"/>
        <v>1304029</v>
      </c>
      <c r="K1434" s="5">
        <v>3157</v>
      </c>
      <c r="L1434" s="5">
        <v>54</v>
      </c>
      <c r="M1434" s="5">
        <v>0</v>
      </c>
      <c r="N1434" s="5">
        <v>0</v>
      </c>
      <c r="O1434" s="2">
        <v>0</v>
      </c>
      <c r="P1434" s="2">
        <v>0</v>
      </c>
      <c r="Q1434" s="2">
        <v>8</v>
      </c>
      <c r="R1434" s="2" t="str">
        <f t="shared" si="40"/>
        <v>&lt;font&gt;施展多重幻影来攻击面前区域，总共造成攻击力的252.8%+432&lt;font color='ff77b713'&gt;（下一级：252.8%+464）&lt;/font&gt;点物理伤害&lt;/font&gt;</v>
      </c>
    </row>
    <row r="1435" spans="1:18" x14ac:dyDescent="0.15">
      <c r="A1435" s="5">
        <v>11432</v>
      </c>
      <c r="B1435" s="5">
        <v>13040</v>
      </c>
      <c r="C1435" s="5" t="s">
        <v>49</v>
      </c>
      <c r="D1435" s="5">
        <v>1</v>
      </c>
      <c r="E1435" s="5">
        <v>0</v>
      </c>
      <c r="F1435" s="5">
        <v>30</v>
      </c>
      <c r="G1435" s="5">
        <v>12200</v>
      </c>
      <c r="H1435" s="5">
        <v>5</v>
      </c>
      <c r="I1435" s="5">
        <v>0</v>
      </c>
      <c r="J1435" s="5" t="str">
        <f t="shared" si="41"/>
        <v>1304030</v>
      </c>
      <c r="K1435" s="5">
        <v>3162</v>
      </c>
      <c r="L1435" s="5">
        <v>58</v>
      </c>
      <c r="M1435" s="5">
        <v>0</v>
      </c>
      <c r="N1435" s="5">
        <v>0</v>
      </c>
      <c r="O1435" s="2">
        <v>0</v>
      </c>
      <c r="P1435" s="2">
        <v>0</v>
      </c>
      <c r="Q1435" s="2">
        <v>8</v>
      </c>
      <c r="R1435" s="2" t="str">
        <f t="shared" si="40"/>
        <v>&lt;font&gt;施展多重幻影来攻击面前区域，总共造成攻击力的252.8%+464&lt;font color='ff77b713'&gt;（下一级：253.6%+496）&lt;/font&gt;点物理伤害&lt;/font&gt;</v>
      </c>
    </row>
    <row r="1436" spans="1:18" x14ac:dyDescent="0.15">
      <c r="A1436" s="5">
        <v>11433</v>
      </c>
      <c r="B1436" s="5">
        <v>13040</v>
      </c>
      <c r="C1436" s="5" t="s">
        <v>49</v>
      </c>
      <c r="D1436" s="5">
        <v>1</v>
      </c>
      <c r="E1436" s="5">
        <v>0</v>
      </c>
      <c r="F1436" s="5">
        <v>31</v>
      </c>
      <c r="G1436" s="5">
        <v>12200</v>
      </c>
      <c r="H1436" s="5">
        <v>5</v>
      </c>
      <c r="I1436" s="5">
        <v>0</v>
      </c>
      <c r="J1436" s="5" t="str">
        <f t="shared" si="41"/>
        <v>1304031</v>
      </c>
      <c r="K1436" s="5">
        <v>3168</v>
      </c>
      <c r="L1436" s="5">
        <v>62</v>
      </c>
      <c r="M1436" s="5">
        <v>0</v>
      </c>
      <c r="N1436" s="5">
        <v>0</v>
      </c>
      <c r="O1436" s="2">
        <v>0</v>
      </c>
      <c r="P1436" s="2">
        <v>0</v>
      </c>
      <c r="Q1436" s="2">
        <v>8</v>
      </c>
      <c r="R1436" s="2" t="str">
        <f t="shared" si="40"/>
        <v>&lt;font&gt;施展多重幻影来攻击面前区域，总共造成攻击力的253.6%+496&lt;font color='ff77b713'&gt;（下一级：253.6%+520）&lt;/font&gt;点物理伤害&lt;/font&gt;</v>
      </c>
    </row>
    <row r="1437" spans="1:18" x14ac:dyDescent="0.15">
      <c r="A1437" s="5">
        <v>11434</v>
      </c>
      <c r="B1437" s="5">
        <v>13040</v>
      </c>
      <c r="C1437" s="5" t="s">
        <v>49</v>
      </c>
      <c r="D1437" s="5">
        <v>1</v>
      </c>
      <c r="E1437" s="5">
        <v>0</v>
      </c>
      <c r="F1437" s="5">
        <v>32</v>
      </c>
      <c r="G1437" s="5">
        <v>12200</v>
      </c>
      <c r="H1437" s="5">
        <v>5</v>
      </c>
      <c r="I1437" s="5">
        <v>0</v>
      </c>
      <c r="J1437" s="5" t="str">
        <f t="shared" si="41"/>
        <v>1304032</v>
      </c>
      <c r="K1437" s="5">
        <v>3174</v>
      </c>
      <c r="L1437" s="5">
        <v>65</v>
      </c>
      <c r="M1437" s="5">
        <v>0</v>
      </c>
      <c r="N1437" s="5">
        <v>0</v>
      </c>
      <c r="O1437" s="2">
        <v>0</v>
      </c>
      <c r="P1437" s="2">
        <v>0</v>
      </c>
      <c r="Q1437" s="2">
        <v>8</v>
      </c>
      <c r="R1437" s="2" t="str">
        <f t="shared" si="40"/>
        <v>&lt;font&gt;施展多重幻影来攻击面前区域，总共造成攻击力的253.6%+520&lt;font color='ff77b713'&gt;（下一级：254.4%+552）&lt;/font&gt;点物理伤害&lt;/font&gt;</v>
      </c>
    </row>
    <row r="1438" spans="1:18" x14ac:dyDescent="0.15">
      <c r="A1438" s="5">
        <v>11435</v>
      </c>
      <c r="B1438" s="5">
        <v>13040</v>
      </c>
      <c r="C1438" s="5" t="s">
        <v>49</v>
      </c>
      <c r="D1438" s="5">
        <v>1</v>
      </c>
      <c r="E1438" s="5">
        <v>0</v>
      </c>
      <c r="F1438" s="5">
        <v>33</v>
      </c>
      <c r="G1438" s="5">
        <v>12200</v>
      </c>
      <c r="H1438" s="5">
        <v>5</v>
      </c>
      <c r="I1438" s="5">
        <v>0</v>
      </c>
      <c r="J1438" s="5" t="str">
        <f t="shared" si="41"/>
        <v>1304033</v>
      </c>
      <c r="K1438" s="5">
        <v>3180</v>
      </c>
      <c r="L1438" s="5">
        <v>69</v>
      </c>
      <c r="M1438" s="5">
        <v>0</v>
      </c>
      <c r="N1438" s="5">
        <v>0</v>
      </c>
      <c r="O1438" s="2">
        <v>0</v>
      </c>
      <c r="P1438" s="2">
        <v>0</v>
      </c>
      <c r="Q1438" s="2">
        <v>8</v>
      </c>
      <c r="R1438" s="2" t="str">
        <f t="shared" si="40"/>
        <v>&lt;font&gt;施展多重幻影来攻击面前区域，总共造成攻击力的254.4%+552&lt;font color='ff77b713'&gt;（下一级：255.2%+592）&lt;/font&gt;点物理伤害&lt;/font&gt;</v>
      </c>
    </row>
    <row r="1439" spans="1:18" x14ac:dyDescent="0.15">
      <c r="A1439" s="5">
        <v>11436</v>
      </c>
      <c r="B1439" s="5">
        <v>13040</v>
      </c>
      <c r="C1439" s="5" t="s">
        <v>49</v>
      </c>
      <c r="D1439" s="5">
        <v>1</v>
      </c>
      <c r="E1439" s="5">
        <v>0</v>
      </c>
      <c r="F1439" s="5">
        <v>34</v>
      </c>
      <c r="G1439" s="5">
        <v>12200</v>
      </c>
      <c r="H1439" s="5">
        <v>5</v>
      </c>
      <c r="I1439" s="5">
        <v>0</v>
      </c>
      <c r="J1439" s="5" t="str">
        <f t="shared" si="41"/>
        <v>1304034</v>
      </c>
      <c r="K1439" s="5">
        <v>3186</v>
      </c>
      <c r="L1439" s="5">
        <v>74</v>
      </c>
      <c r="M1439" s="5">
        <v>0</v>
      </c>
      <c r="N1439" s="5">
        <v>0</v>
      </c>
      <c r="O1439" s="2">
        <v>0</v>
      </c>
      <c r="P1439" s="2">
        <v>0</v>
      </c>
      <c r="Q1439" s="2">
        <v>8</v>
      </c>
      <c r="R1439" s="2" t="str">
        <f t="shared" si="40"/>
        <v>&lt;font&gt;施展多重幻影来攻击面前区域，总共造成攻击力的255.2%+592&lt;font color='ff77b713'&gt;（下一级：255.2%+624）&lt;/font&gt;点物理伤害&lt;/font&gt;</v>
      </c>
    </row>
    <row r="1440" spans="1:18" x14ac:dyDescent="0.15">
      <c r="A1440" s="5">
        <v>11437</v>
      </c>
      <c r="B1440" s="5">
        <v>13040</v>
      </c>
      <c r="C1440" s="5" t="s">
        <v>49</v>
      </c>
      <c r="D1440" s="5">
        <v>1</v>
      </c>
      <c r="E1440" s="5">
        <v>0</v>
      </c>
      <c r="F1440" s="5">
        <v>35</v>
      </c>
      <c r="G1440" s="5">
        <v>12200</v>
      </c>
      <c r="H1440" s="5">
        <v>5</v>
      </c>
      <c r="I1440" s="5">
        <v>0</v>
      </c>
      <c r="J1440" s="5" t="str">
        <f t="shared" si="41"/>
        <v>1304035</v>
      </c>
      <c r="K1440" s="5">
        <v>3191</v>
      </c>
      <c r="L1440" s="5">
        <v>78</v>
      </c>
      <c r="M1440" s="5">
        <v>0</v>
      </c>
      <c r="N1440" s="5">
        <v>0</v>
      </c>
      <c r="O1440" s="2">
        <v>0</v>
      </c>
      <c r="P1440" s="2">
        <v>0</v>
      </c>
      <c r="Q1440" s="2">
        <v>8</v>
      </c>
      <c r="R1440" s="2" t="str">
        <f t="shared" si="40"/>
        <v>&lt;font&gt;施展多重幻影来攻击面前区域，总共造成攻击力的255.2%+624&lt;font color='ff77b713'&gt;（下一级：256%+664）&lt;/font&gt;点物理伤害&lt;/font&gt;</v>
      </c>
    </row>
    <row r="1441" spans="1:18" x14ac:dyDescent="0.15">
      <c r="A1441" s="5">
        <v>11438</v>
      </c>
      <c r="B1441" s="5">
        <v>13040</v>
      </c>
      <c r="C1441" s="5" t="s">
        <v>49</v>
      </c>
      <c r="D1441" s="5">
        <v>1</v>
      </c>
      <c r="E1441" s="5">
        <v>0</v>
      </c>
      <c r="F1441" s="5">
        <v>36</v>
      </c>
      <c r="G1441" s="5">
        <v>12200</v>
      </c>
      <c r="H1441" s="5">
        <v>5</v>
      </c>
      <c r="I1441" s="5">
        <v>0</v>
      </c>
      <c r="J1441" s="5" t="str">
        <f t="shared" si="41"/>
        <v>1304036</v>
      </c>
      <c r="K1441" s="5">
        <v>3197</v>
      </c>
      <c r="L1441" s="5">
        <v>83</v>
      </c>
      <c r="M1441" s="5">
        <v>0</v>
      </c>
      <c r="N1441" s="5">
        <v>0</v>
      </c>
      <c r="O1441" s="2">
        <v>0</v>
      </c>
      <c r="P1441" s="2">
        <v>0</v>
      </c>
      <c r="Q1441" s="2">
        <v>8</v>
      </c>
      <c r="R1441" s="2" t="str">
        <f t="shared" si="40"/>
        <v>&lt;font&gt;施展多重幻影来攻击面前区域，总共造成攻击力的256%+664&lt;font color='ff77b713'&gt;（下一级：256%+696）&lt;/font&gt;点物理伤害&lt;/font&gt;</v>
      </c>
    </row>
    <row r="1442" spans="1:18" x14ac:dyDescent="0.15">
      <c r="A1442" s="5">
        <v>11439</v>
      </c>
      <c r="B1442" s="5">
        <v>13040</v>
      </c>
      <c r="C1442" s="5" t="s">
        <v>49</v>
      </c>
      <c r="D1442" s="5">
        <v>1</v>
      </c>
      <c r="E1442" s="5">
        <v>0</v>
      </c>
      <c r="F1442" s="5">
        <v>37</v>
      </c>
      <c r="G1442" s="5">
        <v>12200</v>
      </c>
      <c r="H1442" s="5">
        <v>5</v>
      </c>
      <c r="I1442" s="5">
        <v>0</v>
      </c>
      <c r="J1442" s="5" t="str">
        <f t="shared" si="41"/>
        <v>1304037</v>
      </c>
      <c r="K1442" s="5">
        <v>3202</v>
      </c>
      <c r="L1442" s="5">
        <v>87</v>
      </c>
      <c r="M1442" s="5">
        <v>0</v>
      </c>
      <c r="N1442" s="5">
        <v>0</v>
      </c>
      <c r="O1442" s="2">
        <v>0</v>
      </c>
      <c r="P1442" s="2">
        <v>0</v>
      </c>
      <c r="Q1442" s="2">
        <v>8</v>
      </c>
      <c r="R1442" s="2" t="str">
        <f t="shared" si="40"/>
        <v>&lt;font&gt;施展多重幻影来攻击面前区域，总共造成攻击力的256%+696&lt;font color='ff77b713'&gt;（下一级：256.8%+736）&lt;/font&gt;点物理伤害&lt;/font&gt;</v>
      </c>
    </row>
    <row r="1443" spans="1:18" x14ac:dyDescent="0.15">
      <c r="A1443" s="5">
        <v>11440</v>
      </c>
      <c r="B1443" s="5">
        <v>13040</v>
      </c>
      <c r="C1443" s="5" t="s">
        <v>49</v>
      </c>
      <c r="D1443" s="5">
        <v>1</v>
      </c>
      <c r="E1443" s="5">
        <v>0</v>
      </c>
      <c r="F1443" s="5">
        <v>38</v>
      </c>
      <c r="G1443" s="5">
        <v>12200</v>
      </c>
      <c r="H1443" s="5">
        <v>5</v>
      </c>
      <c r="I1443" s="5">
        <v>0</v>
      </c>
      <c r="J1443" s="5" t="str">
        <f t="shared" si="41"/>
        <v>1304038</v>
      </c>
      <c r="K1443" s="5">
        <v>3208</v>
      </c>
      <c r="L1443" s="5">
        <v>92</v>
      </c>
      <c r="M1443" s="5">
        <v>0</v>
      </c>
      <c r="N1443" s="5">
        <v>0</v>
      </c>
      <c r="O1443" s="2">
        <v>0</v>
      </c>
      <c r="P1443" s="2">
        <v>0</v>
      </c>
      <c r="Q1443" s="2">
        <v>8</v>
      </c>
      <c r="R1443" s="2" t="str">
        <f t="shared" si="40"/>
        <v>&lt;font&gt;施展多重幻影来攻击面前区域，总共造成攻击力的256.8%+736&lt;font color='ff77b713'&gt;（下一级：256.8%+784）&lt;/font&gt;点物理伤害&lt;/font&gt;</v>
      </c>
    </row>
    <row r="1444" spans="1:18" x14ac:dyDescent="0.15">
      <c r="A1444" s="5">
        <v>11441</v>
      </c>
      <c r="B1444" s="5">
        <v>13040</v>
      </c>
      <c r="C1444" s="5" t="s">
        <v>49</v>
      </c>
      <c r="D1444" s="5">
        <v>1</v>
      </c>
      <c r="E1444" s="5">
        <v>0</v>
      </c>
      <c r="F1444" s="5">
        <v>39</v>
      </c>
      <c r="G1444" s="5">
        <v>12200</v>
      </c>
      <c r="H1444" s="5">
        <v>5</v>
      </c>
      <c r="I1444" s="5">
        <v>0</v>
      </c>
      <c r="J1444" s="5" t="str">
        <f t="shared" si="41"/>
        <v>1304039</v>
      </c>
      <c r="K1444" s="5">
        <v>3213</v>
      </c>
      <c r="L1444" s="5">
        <v>98</v>
      </c>
      <c r="M1444" s="5">
        <v>0</v>
      </c>
      <c r="N1444" s="5">
        <v>0</v>
      </c>
      <c r="O1444" s="2">
        <v>0</v>
      </c>
      <c r="P1444" s="2">
        <v>0</v>
      </c>
      <c r="Q1444" s="2">
        <v>8</v>
      </c>
      <c r="R1444" s="2" t="str">
        <f t="shared" si="40"/>
        <v>&lt;font&gt;施展多重幻影来攻击面前区域，总共造成攻击力的256.8%+784&lt;font color='ff77b713'&gt;（下一级：257.6%+824）&lt;/font&gt;点物理伤害&lt;/font&gt;</v>
      </c>
    </row>
    <row r="1445" spans="1:18" x14ac:dyDescent="0.15">
      <c r="A1445" s="5">
        <v>11442</v>
      </c>
      <c r="B1445" s="5">
        <v>13040</v>
      </c>
      <c r="C1445" s="5" t="s">
        <v>49</v>
      </c>
      <c r="D1445" s="5">
        <v>1</v>
      </c>
      <c r="E1445" s="5">
        <v>0</v>
      </c>
      <c r="F1445" s="5">
        <v>40</v>
      </c>
      <c r="G1445" s="5">
        <v>12200</v>
      </c>
      <c r="H1445" s="5">
        <v>5</v>
      </c>
      <c r="I1445" s="5">
        <v>0</v>
      </c>
      <c r="J1445" s="5" t="str">
        <f t="shared" si="41"/>
        <v>1304040</v>
      </c>
      <c r="K1445" s="5">
        <v>3219</v>
      </c>
      <c r="L1445" s="5">
        <v>103</v>
      </c>
      <c r="M1445" s="5">
        <v>0</v>
      </c>
      <c r="N1445" s="5">
        <v>0</v>
      </c>
      <c r="O1445" s="2">
        <v>0</v>
      </c>
      <c r="P1445" s="2">
        <v>0</v>
      </c>
      <c r="Q1445" s="2">
        <v>8</v>
      </c>
      <c r="R1445" s="2" t="str">
        <f t="shared" si="40"/>
        <v>&lt;font&gt;施展多重幻影来攻击面前区域，总共造成攻击力的257.6%+824&lt;font color='ff77b713'&gt;（下一级：258.4%+872）&lt;/font&gt;点物理伤害&lt;/font&gt;</v>
      </c>
    </row>
    <row r="1446" spans="1:18" x14ac:dyDescent="0.15">
      <c r="A1446" s="5">
        <v>11443</v>
      </c>
      <c r="B1446" s="5">
        <v>13040</v>
      </c>
      <c r="C1446" s="5" t="s">
        <v>49</v>
      </c>
      <c r="D1446" s="5">
        <v>1</v>
      </c>
      <c r="E1446" s="5">
        <v>0</v>
      </c>
      <c r="F1446" s="5">
        <v>41</v>
      </c>
      <c r="G1446" s="5">
        <v>12200</v>
      </c>
      <c r="H1446" s="5">
        <v>5</v>
      </c>
      <c r="I1446" s="5">
        <v>0</v>
      </c>
      <c r="J1446" s="5" t="str">
        <f t="shared" si="41"/>
        <v>1304041</v>
      </c>
      <c r="K1446" s="5">
        <v>3225</v>
      </c>
      <c r="L1446" s="5">
        <v>109</v>
      </c>
      <c r="M1446" s="5">
        <v>0</v>
      </c>
      <c r="N1446" s="5">
        <v>0</v>
      </c>
      <c r="O1446" s="2">
        <v>0</v>
      </c>
      <c r="P1446" s="2">
        <v>0</v>
      </c>
      <c r="Q1446" s="2">
        <v>8</v>
      </c>
      <c r="R1446" s="2" t="str">
        <f t="shared" si="40"/>
        <v>&lt;font&gt;施展多重幻影来攻击面前区域，总共造成攻击力的258.4%+872&lt;font color='ff77b713'&gt;（下一级：258.4%+912）&lt;/font&gt;点物理伤害&lt;/font&gt;</v>
      </c>
    </row>
    <row r="1447" spans="1:18" x14ac:dyDescent="0.15">
      <c r="A1447" s="5">
        <v>11444</v>
      </c>
      <c r="B1447" s="5">
        <v>13040</v>
      </c>
      <c r="C1447" s="5" t="s">
        <v>49</v>
      </c>
      <c r="D1447" s="5">
        <v>1</v>
      </c>
      <c r="E1447" s="5">
        <v>0</v>
      </c>
      <c r="F1447" s="5">
        <v>42</v>
      </c>
      <c r="G1447" s="5">
        <v>12200</v>
      </c>
      <c r="H1447" s="5">
        <v>5</v>
      </c>
      <c r="I1447" s="5">
        <v>0</v>
      </c>
      <c r="J1447" s="5" t="str">
        <f t="shared" si="41"/>
        <v>1304042</v>
      </c>
      <c r="K1447" s="5">
        <v>3230</v>
      </c>
      <c r="L1447" s="5">
        <v>114</v>
      </c>
      <c r="M1447" s="5">
        <v>0</v>
      </c>
      <c r="N1447" s="5">
        <v>0</v>
      </c>
      <c r="O1447" s="2">
        <v>0</v>
      </c>
      <c r="P1447" s="2">
        <v>0</v>
      </c>
      <c r="Q1447" s="2">
        <v>8</v>
      </c>
      <c r="R1447" s="2" t="str">
        <f t="shared" si="40"/>
        <v>&lt;font&gt;施展多重幻影来攻击面前区域，总共造成攻击力的258.4%+912&lt;font color='ff77b713'&gt;（下一级：259.2%+960）&lt;/font&gt;点物理伤害&lt;/font&gt;</v>
      </c>
    </row>
    <row r="1448" spans="1:18" x14ac:dyDescent="0.15">
      <c r="A1448" s="5">
        <v>11445</v>
      </c>
      <c r="B1448" s="5">
        <v>13040</v>
      </c>
      <c r="C1448" s="5" t="s">
        <v>49</v>
      </c>
      <c r="D1448" s="5">
        <v>1</v>
      </c>
      <c r="E1448" s="5">
        <v>0</v>
      </c>
      <c r="F1448" s="5">
        <v>43</v>
      </c>
      <c r="G1448" s="5">
        <v>12200</v>
      </c>
      <c r="H1448" s="5">
        <v>5</v>
      </c>
      <c r="I1448" s="5">
        <v>0</v>
      </c>
      <c r="J1448" s="5" t="str">
        <f t="shared" si="41"/>
        <v>1304043</v>
      </c>
      <c r="K1448" s="5">
        <v>3236</v>
      </c>
      <c r="L1448" s="5">
        <v>120</v>
      </c>
      <c r="M1448" s="5">
        <v>0</v>
      </c>
      <c r="N1448" s="5">
        <v>0</v>
      </c>
      <c r="O1448" s="2">
        <v>0</v>
      </c>
      <c r="P1448" s="2">
        <v>0</v>
      </c>
      <c r="Q1448" s="2">
        <v>8</v>
      </c>
      <c r="R1448" s="2" t="str">
        <f t="shared" si="40"/>
        <v>&lt;font&gt;施展多重幻影来攻击面前区域，总共造成攻击力的259.2%+960&lt;font color='ff77b713'&gt;（下一级：259.2%+1016）&lt;/font&gt;点物理伤害&lt;/font&gt;</v>
      </c>
    </row>
    <row r="1449" spans="1:18" x14ac:dyDescent="0.15">
      <c r="A1449" s="5">
        <v>11446</v>
      </c>
      <c r="B1449" s="5">
        <v>13040</v>
      </c>
      <c r="C1449" s="5" t="s">
        <v>49</v>
      </c>
      <c r="D1449" s="5">
        <v>1</v>
      </c>
      <c r="E1449" s="5">
        <v>0</v>
      </c>
      <c r="F1449" s="5">
        <v>44</v>
      </c>
      <c r="G1449" s="5">
        <v>12200</v>
      </c>
      <c r="H1449" s="5">
        <v>5</v>
      </c>
      <c r="I1449" s="5">
        <v>0</v>
      </c>
      <c r="J1449" s="5" t="str">
        <f t="shared" si="41"/>
        <v>1304044</v>
      </c>
      <c r="K1449" s="5">
        <v>3241</v>
      </c>
      <c r="L1449" s="5">
        <v>127</v>
      </c>
      <c r="M1449" s="5">
        <v>0</v>
      </c>
      <c r="N1449" s="5">
        <v>0</v>
      </c>
      <c r="O1449" s="2">
        <v>0</v>
      </c>
      <c r="P1449" s="2">
        <v>0</v>
      </c>
      <c r="Q1449" s="2">
        <v>8</v>
      </c>
      <c r="R1449" s="2" t="str">
        <f t="shared" si="40"/>
        <v>&lt;font&gt;施展多重幻影来攻击面前区域，总共造成攻击力的259.2%+1016&lt;font color='ff77b713'&gt;（下一级：260%+1064）&lt;/font&gt;点物理伤害&lt;/font&gt;</v>
      </c>
    </row>
    <row r="1450" spans="1:18" x14ac:dyDescent="0.15">
      <c r="A1450" s="5">
        <v>11447</v>
      </c>
      <c r="B1450" s="5">
        <v>13040</v>
      </c>
      <c r="C1450" s="5" t="s">
        <v>49</v>
      </c>
      <c r="D1450" s="5">
        <v>1</v>
      </c>
      <c r="E1450" s="5">
        <v>0</v>
      </c>
      <c r="F1450" s="5">
        <v>45</v>
      </c>
      <c r="G1450" s="5">
        <v>12200</v>
      </c>
      <c r="H1450" s="5">
        <v>5</v>
      </c>
      <c r="I1450" s="5">
        <v>0</v>
      </c>
      <c r="J1450" s="5" t="str">
        <f t="shared" si="41"/>
        <v>1304045</v>
      </c>
      <c r="K1450" s="5">
        <v>3247</v>
      </c>
      <c r="L1450" s="5">
        <v>133</v>
      </c>
      <c r="M1450" s="5">
        <v>0</v>
      </c>
      <c r="N1450" s="5">
        <v>0</v>
      </c>
      <c r="O1450" s="2">
        <v>0</v>
      </c>
      <c r="P1450" s="2">
        <v>0</v>
      </c>
      <c r="Q1450" s="2">
        <v>8</v>
      </c>
      <c r="R1450" s="2" t="str">
        <f t="shared" si="40"/>
        <v>&lt;font&gt;施展多重幻影来攻击面前区域，总共造成攻击力的260%+1064&lt;font color='ff77b713'&gt;（下一级：260%+1120）&lt;/font&gt;点物理伤害&lt;/font&gt;</v>
      </c>
    </row>
    <row r="1451" spans="1:18" x14ac:dyDescent="0.15">
      <c r="A1451" s="5">
        <v>11448</v>
      </c>
      <c r="B1451" s="5">
        <v>13040</v>
      </c>
      <c r="C1451" s="5" t="s">
        <v>49</v>
      </c>
      <c r="D1451" s="5">
        <v>1</v>
      </c>
      <c r="E1451" s="5">
        <v>0</v>
      </c>
      <c r="F1451" s="5">
        <v>46</v>
      </c>
      <c r="G1451" s="5">
        <v>12200</v>
      </c>
      <c r="H1451" s="5">
        <v>5</v>
      </c>
      <c r="I1451" s="5">
        <v>0</v>
      </c>
      <c r="J1451" s="5" t="str">
        <f t="shared" si="41"/>
        <v>1304046</v>
      </c>
      <c r="K1451" s="5">
        <v>3252</v>
      </c>
      <c r="L1451" s="5">
        <v>140</v>
      </c>
      <c r="M1451" s="5">
        <v>0</v>
      </c>
      <c r="N1451" s="5">
        <v>0</v>
      </c>
      <c r="O1451" s="2">
        <v>0</v>
      </c>
      <c r="P1451" s="2">
        <v>0</v>
      </c>
      <c r="Q1451" s="2">
        <v>8</v>
      </c>
      <c r="R1451" s="2" t="str">
        <f t="shared" si="40"/>
        <v>&lt;font&gt;施展多重幻影来攻击面前区域，总共造成攻击力的260%+1120&lt;font color='ff77b713'&gt;（下一级：260.8%+1176）&lt;/font&gt;点物理伤害&lt;/font&gt;</v>
      </c>
    </row>
    <row r="1452" spans="1:18" x14ac:dyDescent="0.15">
      <c r="A1452" s="5">
        <v>11449</v>
      </c>
      <c r="B1452" s="5">
        <v>13040</v>
      </c>
      <c r="C1452" s="5" t="s">
        <v>49</v>
      </c>
      <c r="D1452" s="5">
        <v>1</v>
      </c>
      <c r="E1452" s="5">
        <v>0</v>
      </c>
      <c r="F1452" s="5">
        <v>47</v>
      </c>
      <c r="G1452" s="5">
        <v>12200</v>
      </c>
      <c r="H1452" s="5">
        <v>5</v>
      </c>
      <c r="I1452" s="5">
        <v>0</v>
      </c>
      <c r="J1452" s="5" t="str">
        <f t="shared" si="41"/>
        <v>1304047</v>
      </c>
      <c r="K1452" s="5">
        <v>3258</v>
      </c>
      <c r="L1452" s="5">
        <v>147</v>
      </c>
      <c r="M1452" s="5">
        <v>0</v>
      </c>
      <c r="N1452" s="5">
        <v>0</v>
      </c>
      <c r="O1452" s="2">
        <v>0</v>
      </c>
      <c r="P1452" s="2">
        <v>0</v>
      </c>
      <c r="Q1452" s="2">
        <v>8</v>
      </c>
      <c r="R1452" s="2" t="str">
        <f t="shared" si="40"/>
        <v>&lt;font&gt;施展多重幻影来攻击面前区域，总共造成攻击力的260.8%+1176&lt;font color='ff77b713'&gt;（下一级：260.8%+1240）&lt;/font&gt;点物理伤害&lt;/font&gt;</v>
      </c>
    </row>
    <row r="1453" spans="1:18" x14ac:dyDescent="0.15">
      <c r="A1453" s="5">
        <v>11450</v>
      </c>
      <c r="B1453" s="5">
        <v>13040</v>
      </c>
      <c r="C1453" s="5" t="s">
        <v>49</v>
      </c>
      <c r="D1453" s="5">
        <v>1</v>
      </c>
      <c r="E1453" s="5">
        <v>0</v>
      </c>
      <c r="F1453" s="5">
        <v>48</v>
      </c>
      <c r="G1453" s="5">
        <v>12200</v>
      </c>
      <c r="H1453" s="5">
        <v>5</v>
      </c>
      <c r="I1453" s="5">
        <v>0</v>
      </c>
      <c r="J1453" s="5" t="str">
        <f t="shared" si="41"/>
        <v>1304048</v>
      </c>
      <c r="K1453" s="5">
        <v>3264</v>
      </c>
      <c r="L1453" s="5">
        <v>155</v>
      </c>
      <c r="M1453" s="5">
        <v>0</v>
      </c>
      <c r="N1453" s="5">
        <v>0</v>
      </c>
      <c r="O1453" s="2">
        <v>0</v>
      </c>
      <c r="P1453" s="2">
        <v>0</v>
      </c>
      <c r="Q1453" s="2">
        <v>8</v>
      </c>
      <c r="R1453" s="2" t="str">
        <f t="shared" si="40"/>
        <v>&lt;font&gt;施展多重幻影来攻击面前区域，总共造成攻击力的260.8%+1240&lt;font color='ff77b713'&gt;（下一级：261.6%+1296）&lt;/font&gt;点物理伤害&lt;/font&gt;</v>
      </c>
    </row>
    <row r="1454" spans="1:18" x14ac:dyDescent="0.15">
      <c r="A1454" s="5">
        <v>11451</v>
      </c>
      <c r="B1454" s="5">
        <v>13040</v>
      </c>
      <c r="C1454" s="5" t="s">
        <v>49</v>
      </c>
      <c r="D1454" s="5">
        <v>1</v>
      </c>
      <c r="E1454" s="5">
        <v>0</v>
      </c>
      <c r="F1454" s="5">
        <v>49</v>
      </c>
      <c r="G1454" s="5">
        <v>12200</v>
      </c>
      <c r="H1454" s="5">
        <v>5</v>
      </c>
      <c r="I1454" s="5">
        <v>0</v>
      </c>
      <c r="J1454" s="5" t="str">
        <f t="shared" si="41"/>
        <v>1304049</v>
      </c>
      <c r="K1454" s="5">
        <v>3270</v>
      </c>
      <c r="L1454" s="5">
        <v>162</v>
      </c>
      <c r="M1454" s="5">
        <v>0</v>
      </c>
      <c r="N1454" s="5">
        <v>0</v>
      </c>
      <c r="O1454" s="2">
        <v>0</v>
      </c>
      <c r="P1454" s="2">
        <v>0</v>
      </c>
      <c r="Q1454" s="2">
        <v>8</v>
      </c>
      <c r="R1454" s="2" t="str">
        <f t="shared" si="40"/>
        <v>&lt;font&gt;施展多重幻影来攻击面前区域，总共造成攻击力的261.6%+1296&lt;font color='ff77b713'&gt;（下一级：262.4%+1360）&lt;/font&gt;点物理伤害&lt;/font&gt;</v>
      </c>
    </row>
    <row r="1455" spans="1:18" x14ac:dyDescent="0.15">
      <c r="A1455" s="5">
        <v>11452</v>
      </c>
      <c r="B1455" s="5">
        <v>13040</v>
      </c>
      <c r="C1455" s="5" t="s">
        <v>49</v>
      </c>
      <c r="D1455" s="5">
        <v>1</v>
      </c>
      <c r="E1455" s="5">
        <v>0</v>
      </c>
      <c r="F1455" s="5">
        <v>50</v>
      </c>
      <c r="G1455" s="5">
        <v>12200</v>
      </c>
      <c r="H1455" s="5">
        <v>5</v>
      </c>
      <c r="I1455" s="5">
        <v>0</v>
      </c>
      <c r="J1455" s="5" t="str">
        <f t="shared" si="41"/>
        <v>1304050</v>
      </c>
      <c r="K1455" s="5">
        <v>3276</v>
      </c>
      <c r="L1455" s="5">
        <v>170</v>
      </c>
      <c r="M1455" s="5">
        <v>0</v>
      </c>
      <c r="N1455" s="5">
        <v>0</v>
      </c>
      <c r="O1455" s="2">
        <v>0</v>
      </c>
      <c r="P1455" s="2">
        <v>0</v>
      </c>
      <c r="Q1455" s="2">
        <v>8</v>
      </c>
      <c r="R1455" s="2" t="str">
        <f t="shared" si="40"/>
        <v>&lt;font&gt;施展多重幻影来攻击面前区域，总共造成攻击力的262.4%+1360&lt;font color='ff77b713'&gt;（下一级：262.4%+1424）&lt;/font&gt;点物理伤害&lt;/font&gt;</v>
      </c>
    </row>
    <row r="1456" spans="1:18" x14ac:dyDescent="0.15">
      <c r="A1456" s="5">
        <v>11453</v>
      </c>
      <c r="B1456" s="5">
        <v>13040</v>
      </c>
      <c r="C1456" s="5" t="s">
        <v>49</v>
      </c>
      <c r="D1456" s="5">
        <v>1</v>
      </c>
      <c r="E1456" s="5">
        <v>0</v>
      </c>
      <c r="F1456" s="5">
        <v>51</v>
      </c>
      <c r="G1456" s="5">
        <v>12200</v>
      </c>
      <c r="H1456" s="5">
        <v>5</v>
      </c>
      <c r="I1456" s="5">
        <v>0</v>
      </c>
      <c r="J1456" s="5" t="str">
        <f t="shared" si="41"/>
        <v>1304051</v>
      </c>
      <c r="K1456" s="5">
        <v>3281</v>
      </c>
      <c r="L1456" s="5">
        <v>178</v>
      </c>
      <c r="M1456" s="5">
        <v>0</v>
      </c>
      <c r="N1456" s="5">
        <v>0</v>
      </c>
      <c r="O1456" s="2">
        <v>0</v>
      </c>
      <c r="P1456" s="2">
        <v>0</v>
      </c>
      <c r="Q1456" s="2">
        <v>8</v>
      </c>
      <c r="R1456" s="2" t="str">
        <f t="shared" si="40"/>
        <v>&lt;font&gt;施展多重幻影来攻击面前区域，总共造成攻击力的262.4%+1424&lt;font color='ff77b713'&gt;（下一级：263.2%+1496）&lt;/font&gt;点物理伤害&lt;/font&gt;</v>
      </c>
    </row>
    <row r="1457" spans="1:18" x14ac:dyDescent="0.15">
      <c r="A1457" s="5">
        <v>11454</v>
      </c>
      <c r="B1457" s="5">
        <v>13040</v>
      </c>
      <c r="C1457" s="5" t="s">
        <v>49</v>
      </c>
      <c r="D1457" s="5">
        <v>1</v>
      </c>
      <c r="E1457" s="5">
        <v>0</v>
      </c>
      <c r="F1457" s="5">
        <v>52</v>
      </c>
      <c r="G1457" s="5">
        <v>12200</v>
      </c>
      <c r="H1457" s="5">
        <v>5</v>
      </c>
      <c r="I1457" s="5">
        <v>0</v>
      </c>
      <c r="J1457" s="5" t="str">
        <f t="shared" si="41"/>
        <v>1304052</v>
      </c>
      <c r="K1457" s="5">
        <v>3287</v>
      </c>
      <c r="L1457" s="5">
        <v>187</v>
      </c>
      <c r="M1457" s="5">
        <v>0</v>
      </c>
      <c r="N1457" s="5">
        <v>0</v>
      </c>
      <c r="O1457" s="2">
        <v>0</v>
      </c>
      <c r="P1457" s="2">
        <v>0</v>
      </c>
      <c r="Q1457" s="2">
        <v>8</v>
      </c>
      <c r="R1457" s="2" t="str">
        <f t="shared" si="40"/>
        <v>&lt;font&gt;施展多重幻影来攻击面前区域，总共造成攻击力的263.2%+1496&lt;font color='ff77b713'&gt;（下一级：263.2%+1560）&lt;/font&gt;点物理伤害&lt;/font&gt;</v>
      </c>
    </row>
    <row r="1458" spans="1:18" x14ac:dyDescent="0.15">
      <c r="A1458" s="5">
        <v>11455</v>
      </c>
      <c r="B1458" s="5">
        <v>13040</v>
      </c>
      <c r="C1458" s="5" t="s">
        <v>49</v>
      </c>
      <c r="D1458" s="5">
        <v>1</v>
      </c>
      <c r="E1458" s="5">
        <v>0</v>
      </c>
      <c r="F1458" s="5">
        <v>53</v>
      </c>
      <c r="G1458" s="5">
        <v>12200</v>
      </c>
      <c r="H1458" s="5">
        <v>5</v>
      </c>
      <c r="I1458" s="5">
        <v>0</v>
      </c>
      <c r="J1458" s="5" t="str">
        <f t="shared" si="41"/>
        <v>1304053</v>
      </c>
      <c r="K1458" s="5">
        <v>3293</v>
      </c>
      <c r="L1458" s="5">
        <v>195</v>
      </c>
      <c r="M1458" s="5">
        <v>0</v>
      </c>
      <c r="N1458" s="5">
        <v>0</v>
      </c>
      <c r="O1458" s="2">
        <v>0</v>
      </c>
      <c r="P1458" s="2">
        <v>0</v>
      </c>
      <c r="Q1458" s="2">
        <v>8</v>
      </c>
      <c r="R1458" s="2" t="str">
        <f t="shared" si="40"/>
        <v>&lt;font&gt;施展多重幻影来攻击面前区域，总共造成攻击力的263.2%+1560&lt;font color='ff77b713'&gt;（下一级：264%+1640）&lt;/font&gt;点物理伤害&lt;/font&gt;</v>
      </c>
    </row>
    <row r="1459" spans="1:18" x14ac:dyDescent="0.15">
      <c r="A1459" s="5">
        <v>11456</v>
      </c>
      <c r="B1459" s="5">
        <v>13040</v>
      </c>
      <c r="C1459" s="5" t="s">
        <v>49</v>
      </c>
      <c r="D1459" s="5">
        <v>1</v>
      </c>
      <c r="E1459" s="5">
        <v>0</v>
      </c>
      <c r="F1459" s="5">
        <v>54</v>
      </c>
      <c r="G1459" s="5">
        <v>12200</v>
      </c>
      <c r="H1459" s="5">
        <v>5</v>
      </c>
      <c r="I1459" s="5">
        <v>0</v>
      </c>
      <c r="J1459" s="5" t="str">
        <f t="shared" si="41"/>
        <v>1304054</v>
      </c>
      <c r="K1459" s="5">
        <v>3298</v>
      </c>
      <c r="L1459" s="5">
        <v>205</v>
      </c>
      <c r="M1459" s="5">
        <v>0</v>
      </c>
      <c r="N1459" s="5">
        <v>0</v>
      </c>
      <c r="O1459" s="2">
        <v>0</v>
      </c>
      <c r="P1459" s="2">
        <v>0</v>
      </c>
      <c r="Q1459" s="2">
        <v>8</v>
      </c>
      <c r="R1459" s="2" t="str">
        <f t="shared" si="40"/>
        <v>&lt;font&gt;施展多重幻影来攻击面前区域，总共造成攻击力的264%+1640&lt;font color='ff77b713'&gt;（下一级：264%+1712）&lt;/font&gt;点物理伤害&lt;/font&gt;</v>
      </c>
    </row>
    <row r="1460" spans="1:18" x14ac:dyDescent="0.15">
      <c r="A1460" s="5">
        <v>11457</v>
      </c>
      <c r="B1460" s="5">
        <v>13040</v>
      </c>
      <c r="C1460" s="5" t="s">
        <v>49</v>
      </c>
      <c r="D1460" s="5">
        <v>1</v>
      </c>
      <c r="E1460" s="5">
        <v>0</v>
      </c>
      <c r="F1460" s="5">
        <v>55</v>
      </c>
      <c r="G1460" s="5">
        <v>12200</v>
      </c>
      <c r="H1460" s="5">
        <v>5</v>
      </c>
      <c r="I1460" s="5">
        <v>0</v>
      </c>
      <c r="J1460" s="5" t="str">
        <f t="shared" si="41"/>
        <v>1304055</v>
      </c>
      <c r="K1460" s="5">
        <v>3304</v>
      </c>
      <c r="L1460" s="5">
        <v>214</v>
      </c>
      <c r="M1460" s="5">
        <v>0</v>
      </c>
      <c r="N1460" s="5">
        <v>0</v>
      </c>
      <c r="O1460" s="2">
        <v>0</v>
      </c>
      <c r="P1460" s="2">
        <v>0</v>
      </c>
      <c r="Q1460" s="2">
        <v>8</v>
      </c>
      <c r="R1460" s="2" t="str">
        <f t="shared" si="40"/>
        <v>&lt;font&gt;施展多重幻影来攻击面前区域，总共造成攻击力的264%+1712&lt;font color='ff77b713'&gt;（下一级：264.8%+1792）&lt;/font&gt;点物理伤害&lt;/font&gt;</v>
      </c>
    </row>
    <row r="1461" spans="1:18" x14ac:dyDescent="0.15">
      <c r="A1461" s="5">
        <v>11458</v>
      </c>
      <c r="B1461" s="5">
        <v>13040</v>
      </c>
      <c r="C1461" s="5" t="s">
        <v>49</v>
      </c>
      <c r="D1461" s="5">
        <v>1</v>
      </c>
      <c r="E1461" s="5">
        <v>0</v>
      </c>
      <c r="F1461" s="5">
        <v>56</v>
      </c>
      <c r="G1461" s="5">
        <v>12200</v>
      </c>
      <c r="H1461" s="5">
        <v>5</v>
      </c>
      <c r="I1461" s="5">
        <v>0</v>
      </c>
      <c r="J1461" s="5" t="str">
        <f t="shared" si="41"/>
        <v>1304056</v>
      </c>
      <c r="K1461" s="5">
        <v>3309</v>
      </c>
      <c r="L1461" s="5">
        <v>224</v>
      </c>
      <c r="M1461" s="5">
        <v>0</v>
      </c>
      <c r="N1461" s="5">
        <v>0</v>
      </c>
      <c r="O1461" s="2">
        <v>0</v>
      </c>
      <c r="P1461" s="2">
        <v>0</v>
      </c>
      <c r="Q1461" s="2">
        <v>8</v>
      </c>
      <c r="R1461" s="2" t="str">
        <f t="shared" si="40"/>
        <v>&lt;font&gt;施展多重幻影来攻击面前区域，总共造成攻击力的264.8%+1792&lt;font color='ff77b713'&gt;（下一级：265.6%+1872）&lt;/font&gt;点物理伤害&lt;/font&gt;</v>
      </c>
    </row>
    <row r="1462" spans="1:18" x14ac:dyDescent="0.15">
      <c r="A1462" s="5">
        <v>11459</v>
      </c>
      <c r="B1462" s="5">
        <v>13040</v>
      </c>
      <c r="C1462" s="5" t="s">
        <v>49</v>
      </c>
      <c r="D1462" s="5">
        <v>1</v>
      </c>
      <c r="E1462" s="5">
        <v>0</v>
      </c>
      <c r="F1462" s="5">
        <v>57</v>
      </c>
      <c r="G1462" s="5">
        <v>12200</v>
      </c>
      <c r="H1462" s="5">
        <v>5</v>
      </c>
      <c r="I1462" s="5">
        <v>0</v>
      </c>
      <c r="J1462" s="5" t="str">
        <f t="shared" si="41"/>
        <v>1304057</v>
      </c>
      <c r="K1462" s="5">
        <v>3315</v>
      </c>
      <c r="L1462" s="5">
        <v>234</v>
      </c>
      <c r="M1462" s="5">
        <v>0</v>
      </c>
      <c r="N1462" s="5">
        <v>0</v>
      </c>
      <c r="O1462" s="2">
        <v>0</v>
      </c>
      <c r="P1462" s="2">
        <v>0</v>
      </c>
      <c r="Q1462" s="2">
        <v>8</v>
      </c>
      <c r="R1462" s="2" t="str">
        <f t="shared" si="40"/>
        <v>&lt;font&gt;施展多重幻影来攻击面前区域，总共造成攻击力的265.6%+1872&lt;font color='ff77b713'&gt;（下一级：265.6%+1952）&lt;/font&gt;点物理伤害&lt;/font&gt;</v>
      </c>
    </row>
    <row r="1463" spans="1:18" x14ac:dyDescent="0.15">
      <c r="A1463" s="5">
        <v>11460</v>
      </c>
      <c r="B1463" s="5">
        <v>13040</v>
      </c>
      <c r="C1463" s="5" t="s">
        <v>49</v>
      </c>
      <c r="D1463" s="5">
        <v>1</v>
      </c>
      <c r="E1463" s="5">
        <v>0</v>
      </c>
      <c r="F1463" s="5">
        <v>58</v>
      </c>
      <c r="G1463" s="5">
        <v>12200</v>
      </c>
      <c r="H1463" s="5">
        <v>5</v>
      </c>
      <c r="I1463" s="5">
        <v>0</v>
      </c>
      <c r="J1463" s="5" t="str">
        <f t="shared" si="41"/>
        <v>1304058</v>
      </c>
      <c r="K1463" s="5">
        <v>3320</v>
      </c>
      <c r="L1463" s="5">
        <v>244</v>
      </c>
      <c r="M1463" s="5">
        <v>0</v>
      </c>
      <c r="N1463" s="5">
        <v>0</v>
      </c>
      <c r="O1463" s="2">
        <v>0</v>
      </c>
      <c r="P1463" s="2">
        <v>0</v>
      </c>
      <c r="Q1463" s="2">
        <v>8</v>
      </c>
      <c r="R1463" s="2" t="str">
        <f t="shared" si="40"/>
        <v>&lt;font&gt;施展多重幻影来攻击面前区域，总共造成攻击力的265.6%+1952&lt;font color='ff77b713'&gt;（下一级：266.4%+2040）&lt;/font&gt;点物理伤害&lt;/font&gt;</v>
      </c>
    </row>
    <row r="1464" spans="1:18" x14ac:dyDescent="0.15">
      <c r="A1464" s="5">
        <v>11461</v>
      </c>
      <c r="B1464" s="5">
        <v>13040</v>
      </c>
      <c r="C1464" s="5" t="s">
        <v>49</v>
      </c>
      <c r="D1464" s="5">
        <v>1</v>
      </c>
      <c r="E1464" s="5">
        <v>0</v>
      </c>
      <c r="F1464" s="5">
        <v>59</v>
      </c>
      <c r="G1464" s="5">
        <v>12200</v>
      </c>
      <c r="H1464" s="5">
        <v>5</v>
      </c>
      <c r="I1464" s="5">
        <v>0</v>
      </c>
      <c r="J1464" s="5" t="str">
        <f t="shared" si="41"/>
        <v>1304059</v>
      </c>
      <c r="K1464" s="5">
        <v>3326</v>
      </c>
      <c r="L1464" s="5">
        <v>255</v>
      </c>
      <c r="M1464" s="5">
        <v>0</v>
      </c>
      <c r="N1464" s="5">
        <v>0</v>
      </c>
      <c r="O1464" s="2">
        <v>0</v>
      </c>
      <c r="P1464" s="2">
        <v>0</v>
      </c>
      <c r="Q1464" s="2">
        <v>8</v>
      </c>
      <c r="R1464" s="2" t="str">
        <f t="shared" si="40"/>
        <v>&lt;font&gt;施展多重幻影来攻击面前区域，总共造成攻击力的266.4%+2040&lt;font color='ff77b713'&gt;（下一级：266.4%+2128）&lt;/font&gt;点物理伤害&lt;/font&gt;</v>
      </c>
    </row>
    <row r="1465" spans="1:18" x14ac:dyDescent="0.15">
      <c r="A1465" s="5">
        <v>11462</v>
      </c>
      <c r="B1465" s="5">
        <v>13040</v>
      </c>
      <c r="C1465" s="5" t="s">
        <v>49</v>
      </c>
      <c r="D1465" s="5">
        <v>1</v>
      </c>
      <c r="E1465" s="5">
        <v>0</v>
      </c>
      <c r="F1465" s="5">
        <v>60</v>
      </c>
      <c r="G1465" s="5">
        <v>12200</v>
      </c>
      <c r="H1465" s="5">
        <v>5</v>
      </c>
      <c r="I1465" s="5">
        <v>0</v>
      </c>
      <c r="J1465" s="5" t="str">
        <f t="shared" si="41"/>
        <v>1304060</v>
      </c>
      <c r="K1465" s="5">
        <v>3332</v>
      </c>
      <c r="L1465" s="5">
        <v>266</v>
      </c>
      <c r="M1465" s="5">
        <v>0</v>
      </c>
      <c r="N1465" s="5">
        <v>0</v>
      </c>
      <c r="O1465" s="2">
        <v>0</v>
      </c>
      <c r="P1465" s="2">
        <v>0</v>
      </c>
      <c r="Q1465" s="2">
        <v>8</v>
      </c>
      <c r="R1465" s="2" t="str">
        <f t="shared" si="40"/>
        <v>&lt;font&gt;施展多重幻影来攻击面前区域，总共造成攻击力的266.4%+2128&lt;font color='ff77b713'&gt;（下一级：267.2%+2216）&lt;/font&gt;点物理伤害&lt;/font&gt;</v>
      </c>
    </row>
    <row r="1466" spans="1:18" x14ac:dyDescent="0.15">
      <c r="A1466" s="5">
        <v>11463</v>
      </c>
      <c r="B1466" s="5">
        <v>13040</v>
      </c>
      <c r="C1466" s="5" t="s">
        <v>49</v>
      </c>
      <c r="D1466" s="5">
        <v>1</v>
      </c>
      <c r="E1466" s="5">
        <v>0</v>
      </c>
      <c r="F1466" s="5">
        <v>61</v>
      </c>
      <c r="G1466" s="5">
        <v>12200</v>
      </c>
      <c r="H1466" s="5">
        <v>5</v>
      </c>
      <c r="I1466" s="5">
        <v>0</v>
      </c>
      <c r="J1466" s="5" t="str">
        <f t="shared" si="41"/>
        <v>1304061</v>
      </c>
      <c r="K1466" s="5">
        <v>3337</v>
      </c>
      <c r="L1466" s="5">
        <v>277</v>
      </c>
      <c r="M1466" s="5">
        <v>0</v>
      </c>
      <c r="N1466" s="5">
        <v>0</v>
      </c>
      <c r="O1466" s="2">
        <v>0</v>
      </c>
      <c r="P1466" s="2">
        <v>0</v>
      </c>
      <c r="Q1466" s="2">
        <v>8</v>
      </c>
      <c r="R1466" s="2" t="str">
        <f t="shared" si="40"/>
        <v>&lt;font&gt;施展多重幻影来攻击面前区域，总共造成攻击力的267.2%+2216&lt;font color='ff77b713'&gt;（下一级：267.2%+2312）&lt;/font&gt;点物理伤害&lt;/font&gt;</v>
      </c>
    </row>
    <row r="1467" spans="1:18" x14ac:dyDescent="0.15">
      <c r="A1467" s="5">
        <v>11464</v>
      </c>
      <c r="B1467" s="5">
        <v>13040</v>
      </c>
      <c r="C1467" s="5" t="s">
        <v>49</v>
      </c>
      <c r="D1467" s="5">
        <v>1</v>
      </c>
      <c r="E1467" s="5">
        <v>0</v>
      </c>
      <c r="F1467" s="5">
        <v>62</v>
      </c>
      <c r="G1467" s="5">
        <v>12200</v>
      </c>
      <c r="H1467" s="5">
        <v>5</v>
      </c>
      <c r="I1467" s="5">
        <v>0</v>
      </c>
      <c r="J1467" s="5" t="str">
        <f t="shared" si="41"/>
        <v>1304062</v>
      </c>
      <c r="K1467" s="5">
        <v>3343</v>
      </c>
      <c r="L1467" s="5">
        <v>289</v>
      </c>
      <c r="M1467" s="5">
        <v>0</v>
      </c>
      <c r="N1467" s="5">
        <v>0</v>
      </c>
      <c r="O1467" s="2">
        <v>0</v>
      </c>
      <c r="P1467" s="2">
        <v>0</v>
      </c>
      <c r="Q1467" s="2">
        <v>8</v>
      </c>
      <c r="R1467" s="2" t="str">
        <f t="shared" si="40"/>
        <v>&lt;font&gt;施展多重幻影来攻击面前区域，总共造成攻击力的267.2%+2312&lt;font color='ff77b713'&gt;（下一级：268%+2416）&lt;/font&gt;点物理伤害&lt;/font&gt;</v>
      </c>
    </row>
    <row r="1468" spans="1:18" x14ac:dyDescent="0.15">
      <c r="A1468" s="5">
        <v>11465</v>
      </c>
      <c r="B1468" s="5">
        <v>13040</v>
      </c>
      <c r="C1468" s="5" t="s">
        <v>49</v>
      </c>
      <c r="D1468" s="5">
        <v>1</v>
      </c>
      <c r="E1468" s="5">
        <v>0</v>
      </c>
      <c r="F1468" s="5">
        <v>63</v>
      </c>
      <c r="G1468" s="5">
        <v>12200</v>
      </c>
      <c r="H1468" s="5">
        <v>5</v>
      </c>
      <c r="I1468" s="5">
        <v>0</v>
      </c>
      <c r="J1468" s="5" t="str">
        <f t="shared" si="41"/>
        <v>1304063</v>
      </c>
      <c r="K1468" s="5">
        <v>3348</v>
      </c>
      <c r="L1468" s="5">
        <v>302</v>
      </c>
      <c r="M1468" s="5">
        <v>0</v>
      </c>
      <c r="N1468" s="5">
        <v>0</v>
      </c>
      <c r="O1468" s="2">
        <v>0</v>
      </c>
      <c r="P1468" s="2">
        <v>0</v>
      </c>
      <c r="Q1468" s="2">
        <v>8</v>
      </c>
      <c r="R1468" s="2" t="str">
        <f t="shared" si="40"/>
        <v>&lt;font&gt;施展多重幻影来攻击面前区域，总共造成攻击力的268%+2416&lt;font color='ff77b713'&gt;（下一级：268%+2512）&lt;/font&gt;点物理伤害&lt;/font&gt;</v>
      </c>
    </row>
    <row r="1469" spans="1:18" x14ac:dyDescent="0.15">
      <c r="A1469" s="5">
        <v>11466</v>
      </c>
      <c r="B1469" s="5">
        <v>13040</v>
      </c>
      <c r="C1469" s="5" t="s">
        <v>49</v>
      </c>
      <c r="D1469" s="5">
        <v>1</v>
      </c>
      <c r="E1469" s="5">
        <v>0</v>
      </c>
      <c r="F1469" s="5">
        <v>64</v>
      </c>
      <c r="G1469" s="5">
        <v>12200</v>
      </c>
      <c r="H1469" s="5">
        <v>5</v>
      </c>
      <c r="I1469" s="5">
        <v>0</v>
      </c>
      <c r="J1469" s="5" t="str">
        <f t="shared" si="41"/>
        <v>1304064</v>
      </c>
      <c r="K1469" s="5">
        <v>3354</v>
      </c>
      <c r="L1469" s="5">
        <v>314</v>
      </c>
      <c r="M1469" s="5">
        <v>0</v>
      </c>
      <c r="N1469" s="5">
        <v>0</v>
      </c>
      <c r="O1469" s="2">
        <v>0</v>
      </c>
      <c r="P1469" s="2">
        <v>0</v>
      </c>
      <c r="Q1469" s="2">
        <v>8</v>
      </c>
      <c r="R1469" s="2" t="str">
        <f t="shared" si="40"/>
        <v>&lt;font&gt;施展多重幻影来攻击面前区域，总共造成攻击力的268%+2512&lt;font color='ff77b713'&gt;（下一级：268.8%+2616）&lt;/font&gt;点物理伤害&lt;/font&gt;</v>
      </c>
    </row>
    <row r="1470" spans="1:18" x14ac:dyDescent="0.15">
      <c r="A1470" s="5">
        <v>11467</v>
      </c>
      <c r="B1470" s="5">
        <v>13040</v>
      </c>
      <c r="C1470" s="5" t="s">
        <v>49</v>
      </c>
      <c r="D1470" s="5">
        <v>1</v>
      </c>
      <c r="E1470" s="5">
        <v>0</v>
      </c>
      <c r="F1470" s="5">
        <v>65</v>
      </c>
      <c r="G1470" s="5">
        <v>12200</v>
      </c>
      <c r="H1470" s="5">
        <v>5</v>
      </c>
      <c r="I1470" s="5">
        <v>0</v>
      </c>
      <c r="J1470" s="5" t="str">
        <f t="shared" si="41"/>
        <v>1304065</v>
      </c>
      <c r="K1470" s="5">
        <v>3360</v>
      </c>
      <c r="L1470" s="5">
        <v>327</v>
      </c>
      <c r="M1470" s="5">
        <v>0</v>
      </c>
      <c r="N1470" s="5">
        <v>0</v>
      </c>
      <c r="O1470" s="2">
        <v>0</v>
      </c>
      <c r="P1470" s="2">
        <v>0</v>
      </c>
      <c r="Q1470" s="2">
        <v>8</v>
      </c>
      <c r="R1470" s="2" t="str">
        <f t="shared" si="40"/>
        <v>&lt;font&gt;施展多重幻影来攻击面前区域，总共造成攻击力的268.8%+2616&lt;font color='ff77b713'&gt;（下一级：269.6%+2728）&lt;/font&gt;点物理伤害&lt;/font&gt;</v>
      </c>
    </row>
    <row r="1471" spans="1:18" x14ac:dyDescent="0.15">
      <c r="A1471" s="5">
        <v>11468</v>
      </c>
      <c r="B1471" s="5">
        <v>13040</v>
      </c>
      <c r="C1471" s="5" t="s">
        <v>49</v>
      </c>
      <c r="D1471" s="5">
        <v>1</v>
      </c>
      <c r="E1471" s="5">
        <v>0</v>
      </c>
      <c r="F1471" s="5">
        <v>66</v>
      </c>
      <c r="G1471" s="5">
        <v>12200</v>
      </c>
      <c r="H1471" s="5">
        <v>5</v>
      </c>
      <c r="I1471" s="5">
        <v>0</v>
      </c>
      <c r="J1471" s="5" t="str">
        <f t="shared" si="41"/>
        <v>1304066</v>
      </c>
      <c r="K1471" s="5">
        <v>3366</v>
      </c>
      <c r="L1471" s="5">
        <v>341</v>
      </c>
      <c r="M1471" s="5">
        <v>0</v>
      </c>
      <c r="N1471" s="5">
        <v>0</v>
      </c>
      <c r="O1471" s="2">
        <v>0</v>
      </c>
      <c r="P1471" s="2">
        <v>0</v>
      </c>
      <c r="Q1471" s="2">
        <v>8</v>
      </c>
      <c r="R1471" s="2" t="str">
        <f t="shared" ref="R1471:R1504" si="42">"&lt;font&gt;施展多重幻影来攻击面前区域，总共造成攻击力的"&amp;ROUND(K1471/100,1)*Q1471&amp;"%+"&amp;L1471*Q1471&amp;"&lt;font color='ff77b713'&gt;（下一级："&amp;ROUND(K1472/100,1)*Q1472&amp;"%+"&amp;L1472*Q1472&amp;"）&lt;/font&gt;点物理伤害&lt;/font&gt;"</f>
        <v>&lt;font&gt;施展多重幻影来攻击面前区域，总共造成攻击力的269.6%+2728&lt;font color='ff77b713'&gt;（下一级：269.6%+2832）&lt;/font&gt;点物理伤害&lt;/font&gt;</v>
      </c>
    </row>
    <row r="1472" spans="1:18" x14ac:dyDescent="0.15">
      <c r="A1472" s="5">
        <v>11469</v>
      </c>
      <c r="B1472" s="5">
        <v>13040</v>
      </c>
      <c r="C1472" s="5" t="s">
        <v>49</v>
      </c>
      <c r="D1472" s="5">
        <v>1</v>
      </c>
      <c r="E1472" s="5">
        <v>0</v>
      </c>
      <c r="F1472" s="5">
        <v>67</v>
      </c>
      <c r="G1472" s="5">
        <v>12200</v>
      </c>
      <c r="H1472" s="5">
        <v>5</v>
      </c>
      <c r="I1472" s="5">
        <v>0</v>
      </c>
      <c r="J1472" s="5" t="str">
        <f t="shared" si="41"/>
        <v>1304067</v>
      </c>
      <c r="K1472" s="5">
        <v>3372</v>
      </c>
      <c r="L1472" s="5">
        <v>354</v>
      </c>
      <c r="M1472" s="5">
        <v>0</v>
      </c>
      <c r="N1472" s="5">
        <v>0</v>
      </c>
      <c r="O1472" s="2">
        <v>0</v>
      </c>
      <c r="P1472" s="2">
        <v>0</v>
      </c>
      <c r="Q1472" s="2">
        <v>8</v>
      </c>
      <c r="R1472" s="2" t="str">
        <f t="shared" si="42"/>
        <v>&lt;font&gt;施展多重幻影来攻击面前区域，总共造成攻击力的269.6%+2832&lt;font color='ff77b713'&gt;（下一级：270.4%+2952）&lt;/font&gt;点物理伤害&lt;/font&gt;</v>
      </c>
    </row>
    <row r="1473" spans="1:18" x14ac:dyDescent="0.15">
      <c r="A1473" s="5">
        <v>11470</v>
      </c>
      <c r="B1473" s="5">
        <v>13040</v>
      </c>
      <c r="C1473" s="5" t="s">
        <v>49</v>
      </c>
      <c r="D1473" s="5">
        <v>1</v>
      </c>
      <c r="E1473" s="5">
        <v>0</v>
      </c>
      <c r="F1473" s="5">
        <v>68</v>
      </c>
      <c r="G1473" s="5">
        <v>12200</v>
      </c>
      <c r="H1473" s="5">
        <v>5</v>
      </c>
      <c r="I1473" s="5">
        <v>0</v>
      </c>
      <c r="J1473" s="5" t="str">
        <f t="shared" si="41"/>
        <v>1304068</v>
      </c>
      <c r="K1473" s="5">
        <v>3377</v>
      </c>
      <c r="L1473" s="5">
        <v>369</v>
      </c>
      <c r="M1473" s="5">
        <v>0</v>
      </c>
      <c r="N1473" s="5">
        <v>0</v>
      </c>
      <c r="O1473" s="2">
        <v>0</v>
      </c>
      <c r="P1473" s="2">
        <v>0</v>
      </c>
      <c r="Q1473" s="2">
        <v>8</v>
      </c>
      <c r="R1473" s="2" t="str">
        <f t="shared" si="42"/>
        <v>&lt;font&gt;施展多重幻影来攻击面前区域，总共造成攻击力的270.4%+2952&lt;font color='ff77b713'&gt;（下一级：270.4%+3064）&lt;/font&gt;点物理伤害&lt;/font&gt;</v>
      </c>
    </row>
    <row r="1474" spans="1:18" x14ac:dyDescent="0.15">
      <c r="A1474" s="5">
        <v>11471</v>
      </c>
      <c r="B1474" s="5">
        <v>13040</v>
      </c>
      <c r="C1474" s="5" t="s">
        <v>49</v>
      </c>
      <c r="D1474" s="5">
        <v>1</v>
      </c>
      <c r="E1474" s="5">
        <v>0</v>
      </c>
      <c r="F1474" s="5">
        <v>69</v>
      </c>
      <c r="G1474" s="5">
        <v>12200</v>
      </c>
      <c r="H1474" s="5">
        <v>5</v>
      </c>
      <c r="I1474" s="5">
        <v>0</v>
      </c>
      <c r="J1474" s="5" t="str">
        <f t="shared" si="41"/>
        <v>1304069</v>
      </c>
      <c r="K1474" s="5">
        <v>3383</v>
      </c>
      <c r="L1474" s="5">
        <v>383</v>
      </c>
      <c r="M1474" s="5">
        <v>0</v>
      </c>
      <c r="N1474" s="5">
        <v>0</v>
      </c>
      <c r="O1474" s="2">
        <v>0</v>
      </c>
      <c r="P1474" s="2">
        <v>0</v>
      </c>
      <c r="Q1474" s="2">
        <v>8</v>
      </c>
      <c r="R1474" s="2" t="str">
        <f t="shared" si="42"/>
        <v>&lt;font&gt;施展多重幻影来攻击面前区域，总共造成攻击力的270.4%+3064&lt;font color='ff77b713'&gt;（下一级：271.2%+3192）&lt;/font&gt;点物理伤害&lt;/font&gt;</v>
      </c>
    </row>
    <row r="1475" spans="1:18" x14ac:dyDescent="0.15">
      <c r="A1475" s="5">
        <v>11472</v>
      </c>
      <c r="B1475" s="5">
        <v>13040</v>
      </c>
      <c r="C1475" s="5" t="s">
        <v>49</v>
      </c>
      <c r="D1475" s="5">
        <v>1</v>
      </c>
      <c r="E1475" s="5">
        <v>0</v>
      </c>
      <c r="F1475" s="5">
        <v>70</v>
      </c>
      <c r="G1475" s="5">
        <v>12200</v>
      </c>
      <c r="H1475" s="5">
        <v>5</v>
      </c>
      <c r="I1475" s="5">
        <v>0</v>
      </c>
      <c r="J1475" s="5" t="str">
        <f t="shared" si="41"/>
        <v>1304070</v>
      </c>
      <c r="K1475" s="5">
        <v>3388</v>
      </c>
      <c r="L1475" s="5">
        <v>399</v>
      </c>
      <c r="M1475" s="5">
        <v>0</v>
      </c>
      <c r="N1475" s="5">
        <v>0</v>
      </c>
      <c r="O1475" s="2">
        <v>0</v>
      </c>
      <c r="P1475" s="2">
        <v>0</v>
      </c>
      <c r="Q1475" s="2">
        <v>8</v>
      </c>
      <c r="R1475" s="2" t="str">
        <f t="shared" si="42"/>
        <v>&lt;font&gt;施展多重幻影来攻击面前区域，总共造成攻击力的271.2%+3192&lt;font color='ff77b713'&gt;（下一级：271.2%+3312）&lt;/font&gt;点物理伤害&lt;/font&gt;</v>
      </c>
    </row>
    <row r="1476" spans="1:18" x14ac:dyDescent="0.15">
      <c r="A1476" s="5">
        <v>11473</v>
      </c>
      <c r="B1476" s="5">
        <v>13040</v>
      </c>
      <c r="C1476" s="5" t="s">
        <v>49</v>
      </c>
      <c r="D1476" s="5">
        <v>1</v>
      </c>
      <c r="E1476" s="5">
        <v>0</v>
      </c>
      <c r="F1476" s="5">
        <v>71</v>
      </c>
      <c r="G1476" s="5">
        <v>12200</v>
      </c>
      <c r="H1476" s="5">
        <v>5</v>
      </c>
      <c r="I1476" s="5">
        <v>0</v>
      </c>
      <c r="J1476" s="5" t="str">
        <f t="shared" si="41"/>
        <v>1304071</v>
      </c>
      <c r="K1476" s="5">
        <v>3394</v>
      </c>
      <c r="L1476" s="5">
        <v>414</v>
      </c>
      <c r="M1476" s="5">
        <v>0</v>
      </c>
      <c r="N1476" s="5">
        <v>0</v>
      </c>
      <c r="O1476" s="2">
        <v>0</v>
      </c>
      <c r="P1476" s="2">
        <v>0</v>
      </c>
      <c r="Q1476" s="2">
        <v>8</v>
      </c>
      <c r="R1476" s="2" t="str">
        <f t="shared" si="42"/>
        <v>&lt;font&gt;施展多重幻影来攻击面前区域，总共造成攻击力的271.2%+3312&lt;font color='ff77b713'&gt;（下一级：272%+3440）&lt;/font&gt;点物理伤害&lt;/font&gt;</v>
      </c>
    </row>
    <row r="1477" spans="1:18" x14ac:dyDescent="0.15">
      <c r="A1477" s="5">
        <v>11474</v>
      </c>
      <c r="B1477" s="5">
        <v>13040</v>
      </c>
      <c r="C1477" s="5" t="s">
        <v>49</v>
      </c>
      <c r="D1477" s="5">
        <v>1</v>
      </c>
      <c r="E1477" s="5">
        <v>0</v>
      </c>
      <c r="F1477" s="5">
        <v>72</v>
      </c>
      <c r="G1477" s="5">
        <v>12200</v>
      </c>
      <c r="H1477" s="5">
        <v>5</v>
      </c>
      <c r="I1477" s="5">
        <v>0</v>
      </c>
      <c r="J1477" s="5" t="str">
        <f t="shared" ref="J1477:J1540" si="43">B1477&amp;F1477</f>
        <v>1304072</v>
      </c>
      <c r="K1477" s="5">
        <v>3399</v>
      </c>
      <c r="L1477" s="5">
        <v>430</v>
      </c>
      <c r="M1477" s="5">
        <v>0</v>
      </c>
      <c r="N1477" s="5">
        <v>0</v>
      </c>
      <c r="O1477" s="2">
        <v>0</v>
      </c>
      <c r="P1477" s="2">
        <v>0</v>
      </c>
      <c r="Q1477" s="2">
        <v>8</v>
      </c>
      <c r="R1477" s="2" t="str">
        <f t="shared" si="42"/>
        <v>&lt;font&gt;施展多重幻影来攻击面前区域，总共造成攻击力的272%+3440&lt;font color='ff77b713'&gt;（下一级：272.8%+3552）&lt;/font&gt;点物理伤害&lt;/font&gt;</v>
      </c>
    </row>
    <row r="1478" spans="1:18" x14ac:dyDescent="0.15">
      <c r="A1478" s="5">
        <v>11475</v>
      </c>
      <c r="B1478" s="5">
        <v>13040</v>
      </c>
      <c r="C1478" s="5" t="s">
        <v>49</v>
      </c>
      <c r="D1478" s="5">
        <v>1</v>
      </c>
      <c r="E1478" s="5">
        <v>0</v>
      </c>
      <c r="F1478" s="5">
        <v>73</v>
      </c>
      <c r="G1478" s="5">
        <v>12200</v>
      </c>
      <c r="H1478" s="5">
        <v>5</v>
      </c>
      <c r="I1478" s="5">
        <v>0</v>
      </c>
      <c r="J1478" s="5" t="str">
        <f t="shared" si="43"/>
        <v>1304073</v>
      </c>
      <c r="K1478" s="5">
        <v>3405</v>
      </c>
      <c r="L1478" s="5">
        <v>444</v>
      </c>
      <c r="M1478" s="5">
        <v>0</v>
      </c>
      <c r="N1478" s="5">
        <v>0</v>
      </c>
      <c r="O1478" s="2">
        <v>0</v>
      </c>
      <c r="P1478" s="2">
        <v>0</v>
      </c>
      <c r="Q1478" s="2">
        <v>8</v>
      </c>
      <c r="R1478" s="2" t="str">
        <f t="shared" si="42"/>
        <v>&lt;font&gt;施展多重幻影来攻击面前区域，总共造成攻击力的272.8%+3552&lt;font color='ff77b713'&gt;（下一级：272.8%+3672）&lt;/font&gt;点物理伤害&lt;/font&gt;</v>
      </c>
    </row>
    <row r="1479" spans="1:18" x14ac:dyDescent="0.15">
      <c r="A1479" s="5">
        <v>11476</v>
      </c>
      <c r="B1479" s="5">
        <v>13040</v>
      </c>
      <c r="C1479" s="5" t="s">
        <v>49</v>
      </c>
      <c r="D1479" s="5">
        <v>1</v>
      </c>
      <c r="E1479" s="5">
        <v>0</v>
      </c>
      <c r="F1479" s="5">
        <v>74</v>
      </c>
      <c r="G1479" s="5">
        <v>12200</v>
      </c>
      <c r="H1479" s="5">
        <v>5</v>
      </c>
      <c r="I1479" s="5">
        <v>0</v>
      </c>
      <c r="J1479" s="5" t="str">
        <f t="shared" si="43"/>
        <v>1304074</v>
      </c>
      <c r="K1479" s="5">
        <v>3411</v>
      </c>
      <c r="L1479" s="5">
        <v>459</v>
      </c>
      <c r="M1479" s="5">
        <v>0</v>
      </c>
      <c r="N1479" s="5">
        <v>0</v>
      </c>
      <c r="O1479" s="2">
        <v>0</v>
      </c>
      <c r="P1479" s="2">
        <v>0</v>
      </c>
      <c r="Q1479" s="2">
        <v>8</v>
      </c>
      <c r="R1479" s="2" t="str">
        <f t="shared" si="42"/>
        <v>&lt;font&gt;施展多重幻影来攻击面前区域，总共造成攻击力的272.8%+3672&lt;font color='ff77b713'&gt;（下一级：273.6%+3792）&lt;/font&gt;点物理伤害&lt;/font&gt;</v>
      </c>
    </row>
    <row r="1480" spans="1:18" x14ac:dyDescent="0.15">
      <c r="A1480" s="5">
        <v>11477</v>
      </c>
      <c r="B1480" s="5">
        <v>13040</v>
      </c>
      <c r="C1480" s="5" t="s">
        <v>49</v>
      </c>
      <c r="D1480" s="5">
        <v>1</v>
      </c>
      <c r="E1480" s="5">
        <v>0</v>
      </c>
      <c r="F1480" s="5">
        <v>75</v>
      </c>
      <c r="G1480" s="5">
        <v>12200</v>
      </c>
      <c r="H1480" s="5">
        <v>5</v>
      </c>
      <c r="I1480" s="5">
        <v>0</v>
      </c>
      <c r="J1480" s="5" t="str">
        <f t="shared" si="43"/>
        <v>1304075</v>
      </c>
      <c r="K1480" s="5">
        <v>3416</v>
      </c>
      <c r="L1480" s="5">
        <v>474</v>
      </c>
      <c r="M1480" s="5">
        <v>0</v>
      </c>
      <c r="N1480" s="5">
        <v>0</v>
      </c>
      <c r="O1480" s="2">
        <v>0</v>
      </c>
      <c r="P1480" s="2">
        <v>0</v>
      </c>
      <c r="Q1480" s="2">
        <v>8</v>
      </c>
      <c r="R1480" s="2" t="str">
        <f t="shared" si="42"/>
        <v>&lt;font&gt;施展多重幻影来攻击面前区域，总共造成攻击力的273.6%+3792&lt;font color='ff77b713'&gt;（下一级：273.6%+3920）&lt;/font&gt;点物理伤害&lt;/font&gt;</v>
      </c>
    </row>
    <row r="1481" spans="1:18" x14ac:dyDescent="0.15">
      <c r="A1481" s="5">
        <v>11478</v>
      </c>
      <c r="B1481" s="5">
        <v>13040</v>
      </c>
      <c r="C1481" s="5" t="s">
        <v>49</v>
      </c>
      <c r="D1481" s="5">
        <v>1</v>
      </c>
      <c r="E1481" s="5">
        <v>0</v>
      </c>
      <c r="F1481" s="5">
        <v>76</v>
      </c>
      <c r="G1481" s="5">
        <v>12200</v>
      </c>
      <c r="H1481" s="5">
        <v>5</v>
      </c>
      <c r="I1481" s="5">
        <v>0</v>
      </c>
      <c r="J1481" s="5" t="str">
        <f t="shared" si="43"/>
        <v>1304076</v>
      </c>
      <c r="K1481" s="5">
        <v>3422</v>
      </c>
      <c r="L1481" s="5">
        <v>490</v>
      </c>
      <c r="M1481" s="5">
        <v>0</v>
      </c>
      <c r="N1481" s="5">
        <v>0</v>
      </c>
      <c r="O1481" s="2">
        <v>0</v>
      </c>
      <c r="P1481" s="2">
        <v>0</v>
      </c>
      <c r="Q1481" s="2">
        <v>8</v>
      </c>
      <c r="R1481" s="2" t="str">
        <f t="shared" si="42"/>
        <v>&lt;font&gt;施展多重幻影来攻击面前区域，总共造成攻击力的273.6%+3920&lt;font color='ff77b713'&gt;（下一级：274.4%+4040）&lt;/font&gt;点物理伤害&lt;/font&gt;</v>
      </c>
    </row>
    <row r="1482" spans="1:18" x14ac:dyDescent="0.15">
      <c r="A1482" s="5">
        <v>11479</v>
      </c>
      <c r="B1482" s="5">
        <v>13040</v>
      </c>
      <c r="C1482" s="5" t="s">
        <v>49</v>
      </c>
      <c r="D1482" s="5">
        <v>1</v>
      </c>
      <c r="E1482" s="5">
        <v>0</v>
      </c>
      <c r="F1482" s="5">
        <v>77</v>
      </c>
      <c r="G1482" s="5">
        <v>12200</v>
      </c>
      <c r="H1482" s="5">
        <v>5</v>
      </c>
      <c r="I1482" s="5">
        <v>0</v>
      </c>
      <c r="J1482" s="5" t="str">
        <f t="shared" si="43"/>
        <v>1304077</v>
      </c>
      <c r="K1482" s="5">
        <v>3427</v>
      </c>
      <c r="L1482" s="5">
        <v>505</v>
      </c>
      <c r="M1482" s="5">
        <v>0</v>
      </c>
      <c r="N1482" s="5">
        <v>0</v>
      </c>
      <c r="O1482" s="2">
        <v>0</v>
      </c>
      <c r="P1482" s="2">
        <v>0</v>
      </c>
      <c r="Q1482" s="2">
        <v>8</v>
      </c>
      <c r="R1482" s="2" t="str">
        <f t="shared" si="42"/>
        <v>&lt;font&gt;施展多重幻影来攻击面前区域，总共造成攻击力的274.4%+4040&lt;font color='ff77b713'&gt;（下一级：274.4%+4160）&lt;/font&gt;点物理伤害&lt;/font&gt;</v>
      </c>
    </row>
    <row r="1483" spans="1:18" x14ac:dyDescent="0.15">
      <c r="A1483" s="5">
        <v>11480</v>
      </c>
      <c r="B1483" s="5">
        <v>13040</v>
      </c>
      <c r="C1483" s="5" t="s">
        <v>49</v>
      </c>
      <c r="D1483" s="5">
        <v>1</v>
      </c>
      <c r="E1483" s="5">
        <v>0</v>
      </c>
      <c r="F1483" s="5">
        <v>78</v>
      </c>
      <c r="G1483" s="5">
        <v>12200</v>
      </c>
      <c r="H1483" s="5">
        <v>5</v>
      </c>
      <c r="I1483" s="5">
        <v>0</v>
      </c>
      <c r="J1483" s="5" t="str">
        <f t="shared" si="43"/>
        <v>1304078</v>
      </c>
      <c r="K1483" s="5">
        <v>3433</v>
      </c>
      <c r="L1483" s="5">
        <v>520</v>
      </c>
      <c r="M1483" s="5">
        <v>0</v>
      </c>
      <c r="N1483" s="5">
        <v>0</v>
      </c>
      <c r="O1483" s="2">
        <v>0</v>
      </c>
      <c r="P1483" s="2">
        <v>0</v>
      </c>
      <c r="Q1483" s="2">
        <v>8</v>
      </c>
      <c r="R1483" s="2" t="str">
        <f t="shared" si="42"/>
        <v>&lt;font&gt;施展多重幻影来攻击面前区域，总共造成攻击力的274.4%+4160&lt;font color='ff77b713'&gt;（下一级：275.2%+4280）&lt;/font&gt;点物理伤害&lt;/font&gt;</v>
      </c>
    </row>
    <row r="1484" spans="1:18" x14ac:dyDescent="0.15">
      <c r="A1484" s="5">
        <v>11481</v>
      </c>
      <c r="B1484" s="5">
        <v>13040</v>
      </c>
      <c r="C1484" s="5" t="s">
        <v>49</v>
      </c>
      <c r="D1484" s="5">
        <v>1</v>
      </c>
      <c r="E1484" s="5">
        <v>0</v>
      </c>
      <c r="F1484" s="5">
        <v>79</v>
      </c>
      <c r="G1484" s="5">
        <v>12200</v>
      </c>
      <c r="H1484" s="5">
        <v>5</v>
      </c>
      <c r="I1484" s="5">
        <v>0</v>
      </c>
      <c r="J1484" s="5" t="str">
        <f t="shared" si="43"/>
        <v>1304079</v>
      </c>
      <c r="K1484" s="5">
        <v>3439</v>
      </c>
      <c r="L1484" s="5">
        <v>535</v>
      </c>
      <c r="M1484" s="5">
        <v>0</v>
      </c>
      <c r="N1484" s="5">
        <v>0</v>
      </c>
      <c r="O1484" s="2">
        <v>0</v>
      </c>
      <c r="P1484" s="2">
        <v>0</v>
      </c>
      <c r="Q1484" s="2">
        <v>8</v>
      </c>
      <c r="R1484" s="2" t="str">
        <f t="shared" si="42"/>
        <v>&lt;font&gt;施展多重幻影来攻击面前区域，总共造成攻击力的275.2%+4280&lt;font color='ff77b713'&gt;（下一级：275.2%+4400）&lt;/font&gt;点物理伤害&lt;/font&gt;</v>
      </c>
    </row>
    <row r="1485" spans="1:18" x14ac:dyDescent="0.15">
      <c r="A1485" s="5">
        <v>11482</v>
      </c>
      <c r="B1485" s="5">
        <v>13040</v>
      </c>
      <c r="C1485" s="5" t="s">
        <v>49</v>
      </c>
      <c r="D1485" s="5">
        <v>1</v>
      </c>
      <c r="E1485" s="5">
        <v>0</v>
      </c>
      <c r="F1485" s="5">
        <v>80</v>
      </c>
      <c r="G1485" s="5">
        <v>12200</v>
      </c>
      <c r="H1485" s="5">
        <v>5</v>
      </c>
      <c r="I1485" s="5">
        <v>0</v>
      </c>
      <c r="J1485" s="5" t="str">
        <f t="shared" si="43"/>
        <v>1304080</v>
      </c>
      <c r="K1485" s="5">
        <v>3444</v>
      </c>
      <c r="L1485" s="5">
        <v>550</v>
      </c>
      <c r="M1485" s="5">
        <v>0</v>
      </c>
      <c r="N1485" s="5">
        <v>0</v>
      </c>
      <c r="O1485" s="2">
        <v>0</v>
      </c>
      <c r="P1485" s="2">
        <v>0</v>
      </c>
      <c r="Q1485" s="2">
        <v>8</v>
      </c>
      <c r="R1485" s="2" t="str">
        <f t="shared" si="42"/>
        <v>&lt;font&gt;施展多重幻影来攻击面前区域，总共造成攻击力的275.2%+4400&lt;font color='ff77b713'&gt;（下一级：276%+4520）&lt;/font&gt;点物理伤害&lt;/font&gt;</v>
      </c>
    </row>
    <row r="1486" spans="1:18" x14ac:dyDescent="0.15">
      <c r="A1486" s="5">
        <v>11483</v>
      </c>
      <c r="B1486" s="5">
        <v>13040</v>
      </c>
      <c r="C1486" s="5" t="s">
        <v>49</v>
      </c>
      <c r="D1486" s="5">
        <v>1</v>
      </c>
      <c r="E1486" s="5">
        <v>0</v>
      </c>
      <c r="F1486" s="5">
        <v>81</v>
      </c>
      <c r="G1486" s="5">
        <v>12200</v>
      </c>
      <c r="H1486" s="5">
        <v>5</v>
      </c>
      <c r="I1486" s="5">
        <v>0</v>
      </c>
      <c r="J1486" s="5" t="str">
        <f t="shared" si="43"/>
        <v>1304081</v>
      </c>
      <c r="K1486" s="5">
        <v>3450</v>
      </c>
      <c r="L1486" s="5">
        <v>565</v>
      </c>
      <c r="M1486" s="5">
        <v>0</v>
      </c>
      <c r="N1486" s="5">
        <v>0</v>
      </c>
      <c r="O1486" s="2">
        <v>0</v>
      </c>
      <c r="P1486" s="2">
        <v>0</v>
      </c>
      <c r="Q1486" s="2">
        <v>8</v>
      </c>
      <c r="R1486" s="2" t="str">
        <f t="shared" si="42"/>
        <v>&lt;font&gt;施展多重幻影来攻击面前区域，总共造成攻击力的276%+4520&lt;font color='ff77b713'&gt;（下一级：276.8%+4648）&lt;/font&gt;点物理伤害&lt;/font&gt;</v>
      </c>
    </row>
    <row r="1487" spans="1:18" x14ac:dyDescent="0.15">
      <c r="A1487" s="5">
        <v>11484</v>
      </c>
      <c r="B1487" s="5">
        <v>13040</v>
      </c>
      <c r="C1487" s="5" t="s">
        <v>49</v>
      </c>
      <c r="D1487" s="5">
        <v>1</v>
      </c>
      <c r="E1487" s="5">
        <v>0</v>
      </c>
      <c r="F1487" s="5">
        <v>82</v>
      </c>
      <c r="G1487" s="5">
        <v>12200</v>
      </c>
      <c r="H1487" s="5">
        <v>5</v>
      </c>
      <c r="I1487" s="5">
        <v>0</v>
      </c>
      <c r="J1487" s="5" t="str">
        <f t="shared" si="43"/>
        <v>1304082</v>
      </c>
      <c r="K1487" s="5">
        <v>3456</v>
      </c>
      <c r="L1487" s="5">
        <v>581</v>
      </c>
      <c r="M1487" s="5">
        <v>0</v>
      </c>
      <c r="N1487" s="5">
        <v>0</v>
      </c>
      <c r="O1487" s="2">
        <v>0</v>
      </c>
      <c r="P1487" s="2">
        <v>0</v>
      </c>
      <c r="Q1487" s="2">
        <v>8</v>
      </c>
      <c r="R1487" s="2" t="str">
        <f t="shared" si="42"/>
        <v>&lt;font&gt;施展多重幻影来攻击面前区域，总共造成攻击力的276.8%+4648&lt;font color='ff77b713'&gt;（下一级：276.8%+4768）&lt;/font&gt;点物理伤害&lt;/font&gt;</v>
      </c>
    </row>
    <row r="1488" spans="1:18" x14ac:dyDescent="0.15">
      <c r="A1488" s="5">
        <v>11485</v>
      </c>
      <c r="B1488" s="5">
        <v>13040</v>
      </c>
      <c r="C1488" s="5" t="s">
        <v>49</v>
      </c>
      <c r="D1488" s="5">
        <v>1</v>
      </c>
      <c r="E1488" s="5">
        <v>0</v>
      </c>
      <c r="F1488" s="5">
        <v>83</v>
      </c>
      <c r="G1488" s="5">
        <v>12200</v>
      </c>
      <c r="H1488" s="5">
        <v>5</v>
      </c>
      <c r="I1488" s="5">
        <v>0</v>
      </c>
      <c r="J1488" s="5" t="str">
        <f t="shared" si="43"/>
        <v>1304083</v>
      </c>
      <c r="K1488" s="5">
        <v>3462</v>
      </c>
      <c r="L1488" s="5">
        <v>596</v>
      </c>
      <c r="M1488" s="5">
        <v>0</v>
      </c>
      <c r="N1488" s="5">
        <v>0</v>
      </c>
      <c r="O1488" s="2">
        <v>0</v>
      </c>
      <c r="P1488" s="2">
        <v>0</v>
      </c>
      <c r="Q1488" s="2">
        <v>8</v>
      </c>
      <c r="R1488" s="2" t="str">
        <f t="shared" si="42"/>
        <v>&lt;font&gt;施展多重幻影来攻击面前区域，总共造成攻击力的276.8%+4768&lt;font color='ff77b713'&gt;（下一级：277.6%+4888）&lt;/font&gt;点物理伤害&lt;/font&gt;</v>
      </c>
    </row>
    <row r="1489" spans="1:18" x14ac:dyDescent="0.15">
      <c r="A1489" s="5">
        <v>11486</v>
      </c>
      <c r="B1489" s="5">
        <v>13040</v>
      </c>
      <c r="C1489" s="5" t="s">
        <v>49</v>
      </c>
      <c r="D1489" s="5">
        <v>1</v>
      </c>
      <c r="E1489" s="5">
        <v>0</v>
      </c>
      <c r="F1489" s="5">
        <v>84</v>
      </c>
      <c r="G1489" s="5">
        <v>12200</v>
      </c>
      <c r="H1489" s="5">
        <v>5</v>
      </c>
      <c r="I1489" s="5">
        <v>0</v>
      </c>
      <c r="J1489" s="5" t="str">
        <f t="shared" si="43"/>
        <v>1304084</v>
      </c>
      <c r="K1489" s="5">
        <v>3467</v>
      </c>
      <c r="L1489" s="5">
        <v>611</v>
      </c>
      <c r="M1489" s="5">
        <v>0</v>
      </c>
      <c r="N1489" s="5">
        <v>0</v>
      </c>
      <c r="O1489" s="2">
        <v>0</v>
      </c>
      <c r="P1489" s="2">
        <v>0</v>
      </c>
      <c r="Q1489" s="2">
        <v>8</v>
      </c>
      <c r="R1489" s="2" t="str">
        <f t="shared" si="42"/>
        <v>&lt;font&gt;施展多重幻影来攻击面前区域，总共造成攻击力的277.6%+4888&lt;font color='ff77b713'&gt;（下一级：277.6%+5008）&lt;/font&gt;点物理伤害&lt;/font&gt;</v>
      </c>
    </row>
    <row r="1490" spans="1:18" x14ac:dyDescent="0.15">
      <c r="A1490" s="5">
        <v>11487</v>
      </c>
      <c r="B1490" s="5">
        <v>13040</v>
      </c>
      <c r="C1490" s="5" t="s">
        <v>49</v>
      </c>
      <c r="D1490" s="5">
        <v>1</v>
      </c>
      <c r="E1490" s="5">
        <v>0</v>
      </c>
      <c r="F1490" s="5">
        <v>85</v>
      </c>
      <c r="G1490" s="5">
        <v>12200</v>
      </c>
      <c r="H1490" s="5">
        <v>5</v>
      </c>
      <c r="I1490" s="5">
        <v>0</v>
      </c>
      <c r="J1490" s="5" t="str">
        <f t="shared" si="43"/>
        <v>1304085</v>
      </c>
      <c r="K1490" s="5">
        <v>3473</v>
      </c>
      <c r="L1490" s="5">
        <v>626</v>
      </c>
      <c r="M1490" s="5">
        <v>0</v>
      </c>
      <c r="N1490" s="5">
        <v>0</v>
      </c>
      <c r="O1490" s="2">
        <v>0</v>
      </c>
      <c r="P1490" s="2">
        <v>0</v>
      </c>
      <c r="Q1490" s="2">
        <v>8</v>
      </c>
      <c r="R1490" s="2" t="str">
        <f t="shared" si="42"/>
        <v>&lt;font&gt;施展多重幻影来攻击面前区域，总共造成攻击力的277.6%+5008&lt;font color='ff77b713'&gt;（下一级：278.4%+5128）&lt;/font&gt;点物理伤害&lt;/font&gt;</v>
      </c>
    </row>
    <row r="1491" spans="1:18" x14ac:dyDescent="0.15">
      <c r="A1491" s="5">
        <v>11488</v>
      </c>
      <c r="B1491" s="5">
        <v>13040</v>
      </c>
      <c r="C1491" s="5" t="s">
        <v>49</v>
      </c>
      <c r="D1491" s="5">
        <v>1</v>
      </c>
      <c r="E1491" s="5">
        <v>0</v>
      </c>
      <c r="F1491" s="5">
        <v>86</v>
      </c>
      <c r="G1491" s="5">
        <v>12200</v>
      </c>
      <c r="H1491" s="5">
        <v>5</v>
      </c>
      <c r="I1491" s="5">
        <v>0</v>
      </c>
      <c r="J1491" s="5" t="str">
        <f t="shared" si="43"/>
        <v>1304086</v>
      </c>
      <c r="K1491" s="5">
        <v>3479</v>
      </c>
      <c r="L1491" s="5">
        <v>641</v>
      </c>
      <c r="M1491" s="5">
        <v>0</v>
      </c>
      <c r="N1491" s="5">
        <v>0</v>
      </c>
      <c r="O1491" s="2">
        <v>0</v>
      </c>
      <c r="P1491" s="2">
        <v>0</v>
      </c>
      <c r="Q1491" s="2">
        <v>8</v>
      </c>
      <c r="R1491" s="2" t="str">
        <f t="shared" si="42"/>
        <v>&lt;font&gt;施展多重幻影来攻击面前区域，总共造成攻击力的278.4%+5128&lt;font color='ff77b713'&gt;（下一级：278.4%+5256）&lt;/font&gt;点物理伤害&lt;/font&gt;</v>
      </c>
    </row>
    <row r="1492" spans="1:18" x14ac:dyDescent="0.15">
      <c r="A1492" s="5">
        <v>11489</v>
      </c>
      <c r="B1492" s="5">
        <v>13040</v>
      </c>
      <c r="C1492" s="5" t="s">
        <v>49</v>
      </c>
      <c r="D1492" s="5">
        <v>1</v>
      </c>
      <c r="E1492" s="5">
        <v>0</v>
      </c>
      <c r="F1492" s="5">
        <v>87</v>
      </c>
      <c r="G1492" s="5">
        <v>12200</v>
      </c>
      <c r="H1492" s="5">
        <v>5</v>
      </c>
      <c r="I1492" s="5">
        <v>0</v>
      </c>
      <c r="J1492" s="5" t="str">
        <f t="shared" si="43"/>
        <v>1304087</v>
      </c>
      <c r="K1492" s="5">
        <v>3484</v>
      </c>
      <c r="L1492" s="5">
        <v>657</v>
      </c>
      <c r="M1492" s="5">
        <v>0</v>
      </c>
      <c r="N1492" s="5">
        <v>0</v>
      </c>
      <c r="O1492" s="2">
        <v>0</v>
      </c>
      <c r="P1492" s="2">
        <v>0</v>
      </c>
      <c r="Q1492" s="2">
        <v>8</v>
      </c>
      <c r="R1492" s="2" t="str">
        <f t="shared" si="42"/>
        <v>&lt;font&gt;施展多重幻影来攻击面前区域，总共造成攻击力的278.4%+5256&lt;font color='ff77b713'&gt;（下一级：279.2%+5376）&lt;/font&gt;点物理伤害&lt;/font&gt;</v>
      </c>
    </row>
    <row r="1493" spans="1:18" x14ac:dyDescent="0.15">
      <c r="A1493" s="5">
        <v>11490</v>
      </c>
      <c r="B1493" s="5">
        <v>13040</v>
      </c>
      <c r="C1493" s="5" t="s">
        <v>49</v>
      </c>
      <c r="D1493" s="5">
        <v>1</v>
      </c>
      <c r="E1493" s="5">
        <v>0</v>
      </c>
      <c r="F1493" s="5">
        <v>88</v>
      </c>
      <c r="G1493" s="5">
        <v>12200</v>
      </c>
      <c r="H1493" s="5">
        <v>5</v>
      </c>
      <c r="I1493" s="5">
        <v>0</v>
      </c>
      <c r="J1493" s="5" t="str">
        <f t="shared" si="43"/>
        <v>1304088</v>
      </c>
      <c r="K1493" s="5">
        <v>3490</v>
      </c>
      <c r="L1493" s="5">
        <v>672</v>
      </c>
      <c r="M1493" s="5">
        <v>0</v>
      </c>
      <c r="N1493" s="5">
        <v>0</v>
      </c>
      <c r="O1493" s="2">
        <v>0</v>
      </c>
      <c r="P1493" s="2">
        <v>0</v>
      </c>
      <c r="Q1493" s="2">
        <v>8</v>
      </c>
      <c r="R1493" s="2" t="str">
        <f t="shared" si="42"/>
        <v>&lt;font&gt;施展多重幻影来攻击面前区域，总共造成攻击力的279.2%+5376&lt;font color='ff77b713'&gt;（下一级：280%+5496）&lt;/font&gt;点物理伤害&lt;/font&gt;</v>
      </c>
    </row>
    <row r="1494" spans="1:18" x14ac:dyDescent="0.15">
      <c r="A1494" s="5">
        <v>11491</v>
      </c>
      <c r="B1494" s="5">
        <v>13040</v>
      </c>
      <c r="C1494" s="5" t="s">
        <v>49</v>
      </c>
      <c r="D1494" s="5">
        <v>1</v>
      </c>
      <c r="E1494" s="5">
        <v>0</v>
      </c>
      <c r="F1494" s="5">
        <v>89</v>
      </c>
      <c r="G1494" s="5">
        <v>12200</v>
      </c>
      <c r="H1494" s="5">
        <v>5</v>
      </c>
      <c r="I1494" s="5">
        <v>0</v>
      </c>
      <c r="J1494" s="5" t="str">
        <f t="shared" si="43"/>
        <v>1304089</v>
      </c>
      <c r="K1494" s="5">
        <v>3495</v>
      </c>
      <c r="L1494" s="5">
        <v>687</v>
      </c>
      <c r="M1494" s="5">
        <v>0</v>
      </c>
      <c r="N1494" s="5">
        <v>0</v>
      </c>
      <c r="O1494" s="2">
        <v>0</v>
      </c>
      <c r="P1494" s="2">
        <v>0</v>
      </c>
      <c r="Q1494" s="2">
        <v>8</v>
      </c>
      <c r="R1494" s="2" t="str">
        <f t="shared" si="42"/>
        <v>&lt;font&gt;施展多重幻影来攻击面前区域，总共造成攻击力的280%+5496&lt;font color='ff77b713'&gt;（下一级：280%+5616）&lt;/font&gt;点物理伤害&lt;/font&gt;</v>
      </c>
    </row>
    <row r="1495" spans="1:18" x14ac:dyDescent="0.15">
      <c r="A1495" s="5">
        <v>11492</v>
      </c>
      <c r="B1495" s="5">
        <v>13040</v>
      </c>
      <c r="C1495" s="5" t="s">
        <v>49</v>
      </c>
      <c r="D1495" s="5">
        <v>1</v>
      </c>
      <c r="E1495" s="5">
        <v>0</v>
      </c>
      <c r="F1495" s="5">
        <v>90</v>
      </c>
      <c r="G1495" s="5">
        <v>12200</v>
      </c>
      <c r="H1495" s="5">
        <v>5</v>
      </c>
      <c r="I1495" s="5">
        <v>0</v>
      </c>
      <c r="J1495" s="5" t="str">
        <f t="shared" si="43"/>
        <v>1304090</v>
      </c>
      <c r="K1495" s="5">
        <v>3501</v>
      </c>
      <c r="L1495" s="5">
        <v>702</v>
      </c>
      <c r="M1495" s="5">
        <v>0</v>
      </c>
      <c r="N1495" s="5">
        <v>0</v>
      </c>
      <c r="O1495" s="2">
        <v>0</v>
      </c>
      <c r="P1495" s="2">
        <v>0</v>
      </c>
      <c r="Q1495" s="2">
        <v>8</v>
      </c>
      <c r="R1495" s="2" t="str">
        <f t="shared" si="42"/>
        <v>&lt;font&gt;施展多重幻影来攻击面前区域，总共造成攻击力的280%+5616&lt;font color='ff77b713'&gt;（下一级：280.8%+5736）&lt;/font&gt;点物理伤害&lt;/font&gt;</v>
      </c>
    </row>
    <row r="1496" spans="1:18" x14ac:dyDescent="0.15">
      <c r="A1496" s="5">
        <v>11493</v>
      </c>
      <c r="B1496" s="5">
        <v>13040</v>
      </c>
      <c r="C1496" s="5" t="s">
        <v>49</v>
      </c>
      <c r="D1496" s="5">
        <v>1</v>
      </c>
      <c r="E1496" s="5">
        <v>0</v>
      </c>
      <c r="F1496" s="5">
        <v>91</v>
      </c>
      <c r="G1496" s="5">
        <v>12200</v>
      </c>
      <c r="H1496" s="5">
        <v>5</v>
      </c>
      <c r="I1496" s="5">
        <v>0</v>
      </c>
      <c r="J1496" s="5" t="str">
        <f t="shared" si="43"/>
        <v>1304091</v>
      </c>
      <c r="K1496" s="5">
        <v>3506</v>
      </c>
      <c r="L1496" s="5">
        <v>717</v>
      </c>
      <c r="M1496" s="5">
        <v>0</v>
      </c>
      <c r="N1496" s="5">
        <v>0</v>
      </c>
      <c r="O1496" s="2">
        <v>0</v>
      </c>
      <c r="P1496" s="2">
        <v>0</v>
      </c>
      <c r="Q1496" s="2">
        <v>8</v>
      </c>
      <c r="R1496" s="2" t="str">
        <f t="shared" si="42"/>
        <v>&lt;font&gt;施展多重幻影来攻击面前区域，总共造成攻击力的280.8%+5736&lt;font color='ff77b713'&gt;（下一级：280.8%+5856）&lt;/font&gt;点物理伤害&lt;/font&gt;</v>
      </c>
    </row>
    <row r="1497" spans="1:18" x14ac:dyDescent="0.15">
      <c r="A1497" s="5">
        <v>11494</v>
      </c>
      <c r="B1497" s="5">
        <v>13040</v>
      </c>
      <c r="C1497" s="5" t="s">
        <v>49</v>
      </c>
      <c r="D1497" s="5">
        <v>1</v>
      </c>
      <c r="E1497" s="5">
        <v>0</v>
      </c>
      <c r="F1497" s="5">
        <v>92</v>
      </c>
      <c r="G1497" s="5">
        <v>12200</v>
      </c>
      <c r="H1497" s="5">
        <v>5</v>
      </c>
      <c r="I1497" s="5">
        <v>0</v>
      </c>
      <c r="J1497" s="5" t="str">
        <f t="shared" si="43"/>
        <v>1304092</v>
      </c>
      <c r="K1497" s="5">
        <v>3512</v>
      </c>
      <c r="L1497" s="5">
        <v>732</v>
      </c>
      <c r="M1497" s="5">
        <v>0</v>
      </c>
      <c r="N1497" s="5">
        <v>0</v>
      </c>
      <c r="O1497" s="2">
        <v>0</v>
      </c>
      <c r="P1497" s="2">
        <v>0</v>
      </c>
      <c r="Q1497" s="2">
        <v>8</v>
      </c>
      <c r="R1497" s="2" t="str">
        <f t="shared" si="42"/>
        <v>&lt;font&gt;施展多重幻影来攻击面前区域，总共造成攻击力的280.8%+5856&lt;font color='ff77b713'&gt;（下一级：281.6%+5984）&lt;/font&gt;点物理伤害&lt;/font&gt;</v>
      </c>
    </row>
    <row r="1498" spans="1:18" x14ac:dyDescent="0.15">
      <c r="A1498" s="5">
        <v>11495</v>
      </c>
      <c r="B1498" s="5">
        <v>13040</v>
      </c>
      <c r="C1498" s="5" t="s">
        <v>49</v>
      </c>
      <c r="D1498" s="5">
        <v>1</v>
      </c>
      <c r="E1498" s="5">
        <v>0</v>
      </c>
      <c r="F1498" s="5">
        <v>93</v>
      </c>
      <c r="G1498" s="5">
        <v>12200</v>
      </c>
      <c r="H1498" s="5">
        <v>5</v>
      </c>
      <c r="I1498" s="5">
        <v>0</v>
      </c>
      <c r="J1498" s="5" t="str">
        <f t="shared" si="43"/>
        <v>1304093</v>
      </c>
      <c r="K1498" s="5">
        <v>3518</v>
      </c>
      <c r="L1498" s="5">
        <v>748</v>
      </c>
      <c r="M1498" s="5">
        <v>0</v>
      </c>
      <c r="N1498" s="5">
        <v>0</v>
      </c>
      <c r="O1498" s="2">
        <v>0</v>
      </c>
      <c r="P1498" s="2">
        <v>0</v>
      </c>
      <c r="Q1498" s="2">
        <v>8</v>
      </c>
      <c r="R1498" s="2" t="str">
        <f t="shared" si="42"/>
        <v>&lt;font&gt;施展多重幻影来攻击面前区域，总共造成攻击力的281.6%+5984&lt;font color='ff77b713'&gt;（下一级：281.6%+6104）&lt;/font&gt;点物理伤害&lt;/font&gt;</v>
      </c>
    </row>
    <row r="1499" spans="1:18" x14ac:dyDescent="0.15">
      <c r="A1499" s="5">
        <v>11496</v>
      </c>
      <c r="B1499" s="5">
        <v>13040</v>
      </c>
      <c r="C1499" s="5" t="s">
        <v>49</v>
      </c>
      <c r="D1499" s="5">
        <v>1</v>
      </c>
      <c r="E1499" s="5">
        <v>0</v>
      </c>
      <c r="F1499" s="5">
        <v>94</v>
      </c>
      <c r="G1499" s="5">
        <v>12200</v>
      </c>
      <c r="H1499" s="5">
        <v>5</v>
      </c>
      <c r="I1499" s="5">
        <v>0</v>
      </c>
      <c r="J1499" s="5" t="str">
        <f t="shared" si="43"/>
        <v>1304094</v>
      </c>
      <c r="K1499" s="5">
        <v>3523</v>
      </c>
      <c r="L1499" s="5">
        <v>763</v>
      </c>
      <c r="M1499" s="5">
        <v>0</v>
      </c>
      <c r="N1499" s="5">
        <v>0</v>
      </c>
      <c r="O1499" s="2">
        <v>0</v>
      </c>
      <c r="P1499" s="2">
        <v>0</v>
      </c>
      <c r="Q1499" s="2">
        <v>8</v>
      </c>
      <c r="R1499" s="2" t="str">
        <f t="shared" si="42"/>
        <v>&lt;font&gt;施展多重幻影来攻击面前区域，总共造成攻击力的281.6%+6104&lt;font color='ff77b713'&gt;（下一级：282.4%+6224）&lt;/font&gt;点物理伤害&lt;/font&gt;</v>
      </c>
    </row>
    <row r="1500" spans="1:18" x14ac:dyDescent="0.15">
      <c r="A1500" s="5">
        <v>11497</v>
      </c>
      <c r="B1500" s="5">
        <v>13040</v>
      </c>
      <c r="C1500" s="5" t="s">
        <v>49</v>
      </c>
      <c r="D1500" s="5">
        <v>1</v>
      </c>
      <c r="E1500" s="5">
        <v>0</v>
      </c>
      <c r="F1500" s="5">
        <v>95</v>
      </c>
      <c r="G1500" s="5">
        <v>12200</v>
      </c>
      <c r="H1500" s="5">
        <v>5</v>
      </c>
      <c r="I1500" s="5">
        <v>0</v>
      </c>
      <c r="J1500" s="5" t="str">
        <f t="shared" si="43"/>
        <v>1304095</v>
      </c>
      <c r="K1500" s="5">
        <v>3529</v>
      </c>
      <c r="L1500" s="5">
        <v>778</v>
      </c>
      <c r="M1500" s="5">
        <v>0</v>
      </c>
      <c r="N1500" s="5">
        <v>0</v>
      </c>
      <c r="O1500" s="2">
        <v>0</v>
      </c>
      <c r="P1500" s="2">
        <v>0</v>
      </c>
      <c r="Q1500" s="2">
        <v>8</v>
      </c>
      <c r="R1500" s="2" t="str">
        <f t="shared" si="42"/>
        <v>&lt;font&gt;施展多重幻影来攻击面前区域，总共造成攻击力的282.4%+6224&lt;font color='ff77b713'&gt;（下一级：282.4%+6344）&lt;/font&gt;点物理伤害&lt;/font&gt;</v>
      </c>
    </row>
    <row r="1501" spans="1:18" x14ac:dyDescent="0.15">
      <c r="A1501" s="5">
        <v>11498</v>
      </c>
      <c r="B1501" s="5">
        <v>13040</v>
      </c>
      <c r="C1501" s="5" t="s">
        <v>49</v>
      </c>
      <c r="D1501" s="5">
        <v>1</v>
      </c>
      <c r="E1501" s="5">
        <v>0</v>
      </c>
      <c r="F1501" s="5">
        <v>96</v>
      </c>
      <c r="G1501" s="5">
        <v>12200</v>
      </c>
      <c r="H1501" s="5">
        <v>5</v>
      </c>
      <c r="I1501" s="5">
        <v>0</v>
      </c>
      <c r="J1501" s="5" t="str">
        <f t="shared" si="43"/>
        <v>1304096</v>
      </c>
      <c r="K1501" s="5">
        <v>3534</v>
      </c>
      <c r="L1501" s="5">
        <v>793</v>
      </c>
      <c r="M1501" s="5">
        <v>0</v>
      </c>
      <c r="N1501" s="5">
        <v>0</v>
      </c>
      <c r="O1501" s="2">
        <v>0</v>
      </c>
      <c r="P1501" s="2">
        <v>0</v>
      </c>
      <c r="Q1501" s="2">
        <v>8</v>
      </c>
      <c r="R1501" s="2" t="str">
        <f t="shared" si="42"/>
        <v>&lt;font&gt;施展多重幻影来攻击面前区域，总共造成攻击力的282.4%+6344&lt;font color='ff77b713'&gt;（下一级：283.2%+6464）&lt;/font&gt;点物理伤害&lt;/font&gt;</v>
      </c>
    </row>
    <row r="1502" spans="1:18" x14ac:dyDescent="0.15">
      <c r="A1502" s="5">
        <v>11499</v>
      </c>
      <c r="B1502" s="5">
        <v>13040</v>
      </c>
      <c r="C1502" s="5" t="s">
        <v>49</v>
      </c>
      <c r="D1502" s="5">
        <v>1</v>
      </c>
      <c r="E1502" s="5">
        <v>0</v>
      </c>
      <c r="F1502" s="5">
        <v>97</v>
      </c>
      <c r="G1502" s="5">
        <v>12200</v>
      </c>
      <c r="H1502" s="5">
        <v>5</v>
      </c>
      <c r="I1502" s="5">
        <v>0</v>
      </c>
      <c r="J1502" s="5" t="str">
        <f t="shared" si="43"/>
        <v>1304097</v>
      </c>
      <c r="K1502" s="5">
        <v>3540</v>
      </c>
      <c r="L1502" s="5">
        <v>808</v>
      </c>
      <c r="M1502" s="5">
        <v>0</v>
      </c>
      <c r="N1502" s="5">
        <v>0</v>
      </c>
      <c r="O1502" s="2">
        <v>0</v>
      </c>
      <c r="P1502" s="2">
        <v>0</v>
      </c>
      <c r="Q1502" s="2">
        <v>8</v>
      </c>
      <c r="R1502" s="2" t="str">
        <f t="shared" si="42"/>
        <v>&lt;font&gt;施展多重幻影来攻击面前区域，总共造成攻击力的283.2%+6464&lt;font color='ff77b713'&gt;（下一级：284%+6584）&lt;/font&gt;点物理伤害&lt;/font&gt;</v>
      </c>
    </row>
    <row r="1503" spans="1:18" x14ac:dyDescent="0.15">
      <c r="A1503" s="5">
        <v>11500</v>
      </c>
      <c r="B1503" s="5">
        <v>13040</v>
      </c>
      <c r="C1503" s="5" t="s">
        <v>49</v>
      </c>
      <c r="D1503" s="5">
        <v>1</v>
      </c>
      <c r="E1503" s="5">
        <v>0</v>
      </c>
      <c r="F1503" s="5">
        <v>98</v>
      </c>
      <c r="G1503" s="5">
        <v>12200</v>
      </c>
      <c r="H1503" s="5">
        <v>5</v>
      </c>
      <c r="I1503" s="5">
        <v>0</v>
      </c>
      <c r="J1503" s="5" t="str">
        <f t="shared" si="43"/>
        <v>1304098</v>
      </c>
      <c r="K1503" s="5">
        <v>3546</v>
      </c>
      <c r="L1503" s="5">
        <v>823</v>
      </c>
      <c r="M1503" s="5">
        <v>0</v>
      </c>
      <c r="N1503" s="5">
        <v>0</v>
      </c>
      <c r="O1503" s="2">
        <v>0</v>
      </c>
      <c r="P1503" s="2">
        <v>0</v>
      </c>
      <c r="Q1503" s="2">
        <v>8</v>
      </c>
      <c r="R1503" s="2" t="str">
        <f t="shared" si="42"/>
        <v>&lt;font&gt;施展多重幻影来攻击面前区域，总共造成攻击力的284%+6584&lt;font color='ff77b713'&gt;（下一级：284%+6712）&lt;/font&gt;点物理伤害&lt;/font&gt;</v>
      </c>
    </row>
    <row r="1504" spans="1:18" x14ac:dyDescent="0.15">
      <c r="A1504" s="5">
        <v>11501</v>
      </c>
      <c r="B1504" s="5">
        <v>13040</v>
      </c>
      <c r="C1504" s="5" t="s">
        <v>49</v>
      </c>
      <c r="D1504" s="5">
        <v>1</v>
      </c>
      <c r="E1504" s="5">
        <v>0</v>
      </c>
      <c r="F1504" s="5">
        <v>99</v>
      </c>
      <c r="G1504" s="5">
        <v>12200</v>
      </c>
      <c r="H1504" s="5">
        <v>5</v>
      </c>
      <c r="I1504" s="5">
        <v>0</v>
      </c>
      <c r="J1504" s="5" t="str">
        <f t="shared" si="43"/>
        <v>1304099</v>
      </c>
      <c r="K1504" s="5">
        <v>3552</v>
      </c>
      <c r="L1504" s="5">
        <v>839</v>
      </c>
      <c r="M1504" s="5">
        <v>0</v>
      </c>
      <c r="N1504" s="5">
        <v>0</v>
      </c>
      <c r="O1504" s="2">
        <v>0</v>
      </c>
      <c r="P1504" s="2">
        <v>0</v>
      </c>
      <c r="Q1504" s="2">
        <v>8</v>
      </c>
      <c r="R1504" s="2" t="str">
        <f t="shared" si="42"/>
        <v>&lt;font&gt;施展多重幻影来攻击面前区域，总共造成攻击力的284%+6712&lt;font color='ff77b713'&gt;（下一级：284.8%+6832）&lt;/font&gt;点物理伤害&lt;/font&gt;</v>
      </c>
    </row>
    <row r="1505" spans="1:18" x14ac:dyDescent="0.15">
      <c r="A1505" s="5">
        <v>11502</v>
      </c>
      <c r="B1505" s="5">
        <v>13040</v>
      </c>
      <c r="C1505" s="5" t="s">
        <v>49</v>
      </c>
      <c r="D1505" s="5">
        <v>1</v>
      </c>
      <c r="E1505" s="5">
        <v>0</v>
      </c>
      <c r="F1505" s="5">
        <v>100</v>
      </c>
      <c r="G1505" s="5">
        <v>12200</v>
      </c>
      <c r="H1505" s="5">
        <v>5</v>
      </c>
      <c r="I1505" s="5">
        <v>0</v>
      </c>
      <c r="J1505" s="5" t="str">
        <f t="shared" si="43"/>
        <v>13040100</v>
      </c>
      <c r="K1505" s="5">
        <v>3558</v>
      </c>
      <c r="L1505" s="5">
        <v>854</v>
      </c>
      <c r="M1505" s="5">
        <v>0</v>
      </c>
      <c r="N1505" s="5">
        <v>0</v>
      </c>
      <c r="O1505" s="2">
        <v>0</v>
      </c>
      <c r="P1505" s="2">
        <v>0</v>
      </c>
      <c r="Q1505" s="2">
        <v>8</v>
      </c>
      <c r="R1505" s="2" t="str">
        <f>"&lt;font&gt;施展多重幻影来攻击面前区域，总共造成攻击力的"&amp;ROUND(K1505/100,1)*Q1505&amp;"%+"&amp;L1505*Q1505&amp;"&lt;font color='ff77b713'&gt;（已满级）&lt;/font&gt;点物理伤害&lt;/font&gt;"</f>
        <v>&lt;font&gt;施展多重幻影来攻击面前区域，总共造成攻击力的284.8%+6832&lt;font color='ff77b713'&gt;（已满级）&lt;/font&gt;点物理伤害&lt;/font&gt;</v>
      </c>
    </row>
    <row r="1506" spans="1:18" x14ac:dyDescent="0.15">
      <c r="A1506" s="5">
        <v>11503</v>
      </c>
      <c r="B1506" s="5">
        <v>14001</v>
      </c>
      <c r="C1506" s="5" t="s">
        <v>50</v>
      </c>
      <c r="D1506" s="5">
        <v>2</v>
      </c>
      <c r="E1506" s="5">
        <v>0</v>
      </c>
      <c r="F1506" s="5">
        <v>1</v>
      </c>
      <c r="G1506" s="5">
        <v>500</v>
      </c>
      <c r="H1506" s="5">
        <v>4</v>
      </c>
      <c r="I1506" s="5">
        <v>0</v>
      </c>
      <c r="J1506" s="5" t="str">
        <f t="shared" si="43"/>
        <v>140011</v>
      </c>
      <c r="K1506" s="5">
        <v>3200</v>
      </c>
      <c r="L1506" s="5">
        <v>3</v>
      </c>
      <c r="M1506" s="5">
        <v>0</v>
      </c>
      <c r="N1506" s="5">
        <v>0</v>
      </c>
      <c r="O1506" s="2">
        <v>0</v>
      </c>
      <c r="P1506" s="2">
        <v>0</v>
      </c>
      <c r="Q1506" s="2">
        <v>3</v>
      </c>
      <c r="R1506" s="2" t="str">
        <f>"&lt;font&gt;青丘基础法术，三段音波攻击，总共造成攻击力的"&amp;ROUND(K1506/100,1)*Q1506&amp;"%+"&amp;L1506*Q1506&amp;"&lt;font color='ff77b713'&gt;（下一级："&amp;ROUND(K1507/100,1)*Q1507&amp;"%+"&amp;L1507*Q1507&amp;"）&lt;/font&gt;点法术伤害&lt;/font&gt;"</f>
        <v>&lt;font&gt;青丘基础法术，三段音波攻击，总共造成攻击力的96%+9&lt;font color='ff77b713'&gt;（下一级：96.3%+15）&lt;/font&gt;点法术伤害&lt;/font&gt;</v>
      </c>
    </row>
    <row r="1507" spans="1:18" x14ac:dyDescent="0.15">
      <c r="A1507" s="5">
        <v>11504</v>
      </c>
      <c r="B1507" s="5">
        <v>14001</v>
      </c>
      <c r="C1507" s="5" t="s">
        <v>50</v>
      </c>
      <c r="D1507" s="5">
        <v>2</v>
      </c>
      <c r="E1507" s="5">
        <v>0</v>
      </c>
      <c r="F1507" s="5">
        <v>2</v>
      </c>
      <c r="G1507" s="5">
        <v>500</v>
      </c>
      <c r="H1507" s="5">
        <v>4</v>
      </c>
      <c r="I1507" s="5">
        <v>0</v>
      </c>
      <c r="J1507" s="5" t="str">
        <f t="shared" si="43"/>
        <v>140012</v>
      </c>
      <c r="K1507" s="5">
        <v>3206</v>
      </c>
      <c r="L1507" s="5">
        <v>5</v>
      </c>
      <c r="M1507" s="5">
        <v>0</v>
      </c>
      <c r="N1507" s="5">
        <v>0</v>
      </c>
      <c r="O1507" s="2">
        <v>0</v>
      </c>
      <c r="P1507" s="2">
        <v>0</v>
      </c>
      <c r="Q1507" s="2">
        <v>3</v>
      </c>
      <c r="R1507" s="2" t="str">
        <f t="shared" ref="R1507:R1570" si="44">"&lt;font&gt;青丘基础法术，三段音波攻击，总共造成攻击力的"&amp;ROUND(K1507/100,1)*Q1507&amp;"%+"&amp;L1507*Q1507&amp;"&lt;font color='ff77b713'&gt;（下一级："&amp;ROUND(K1508/100,1)*Q1508&amp;"%+"&amp;L1508*Q1508&amp;"）&lt;/font&gt;点法术伤害&lt;/font&gt;"</f>
        <v>&lt;font&gt;青丘基础法术，三段音波攻击，总共造成攻击力的96.3%+15&lt;font color='ff77b713'&gt;（下一级：96.3%+18）&lt;/font&gt;点法术伤害&lt;/font&gt;</v>
      </c>
    </row>
    <row r="1508" spans="1:18" x14ac:dyDescent="0.15">
      <c r="A1508" s="5">
        <v>11505</v>
      </c>
      <c r="B1508" s="5">
        <v>14001</v>
      </c>
      <c r="C1508" s="5" t="s">
        <v>50</v>
      </c>
      <c r="D1508" s="5">
        <v>2</v>
      </c>
      <c r="E1508" s="5">
        <v>0</v>
      </c>
      <c r="F1508" s="5">
        <v>3</v>
      </c>
      <c r="G1508" s="5">
        <v>500</v>
      </c>
      <c r="H1508" s="5">
        <v>4</v>
      </c>
      <c r="I1508" s="5">
        <v>0</v>
      </c>
      <c r="J1508" s="5" t="str">
        <f t="shared" si="43"/>
        <v>140013</v>
      </c>
      <c r="K1508" s="5">
        <v>3212</v>
      </c>
      <c r="L1508" s="5">
        <v>6</v>
      </c>
      <c r="M1508" s="5">
        <v>0</v>
      </c>
      <c r="N1508" s="5">
        <v>0</v>
      </c>
      <c r="O1508" s="2">
        <v>0</v>
      </c>
      <c r="P1508" s="2">
        <v>0</v>
      </c>
      <c r="Q1508" s="2">
        <v>3</v>
      </c>
      <c r="R1508" s="2" t="str">
        <f t="shared" si="44"/>
        <v>&lt;font&gt;青丘基础法术，三段音波攻击，总共造成攻击力的96.3%+18&lt;font color='ff77b713'&gt;（下一级：96.6%+24）&lt;/font&gt;点法术伤害&lt;/font&gt;</v>
      </c>
    </row>
    <row r="1509" spans="1:18" x14ac:dyDescent="0.15">
      <c r="A1509" s="5">
        <v>11506</v>
      </c>
      <c r="B1509" s="5">
        <v>14001</v>
      </c>
      <c r="C1509" s="5" t="s">
        <v>50</v>
      </c>
      <c r="D1509" s="5">
        <v>2</v>
      </c>
      <c r="E1509" s="5">
        <v>0</v>
      </c>
      <c r="F1509" s="5">
        <v>4</v>
      </c>
      <c r="G1509" s="5">
        <v>500</v>
      </c>
      <c r="H1509" s="5">
        <v>4</v>
      </c>
      <c r="I1509" s="5">
        <v>0</v>
      </c>
      <c r="J1509" s="5" t="str">
        <f t="shared" si="43"/>
        <v>140014</v>
      </c>
      <c r="K1509" s="5">
        <v>3219</v>
      </c>
      <c r="L1509" s="5">
        <v>8</v>
      </c>
      <c r="M1509" s="5">
        <v>0</v>
      </c>
      <c r="N1509" s="5">
        <v>0</v>
      </c>
      <c r="O1509" s="2">
        <v>0</v>
      </c>
      <c r="P1509" s="2">
        <v>0</v>
      </c>
      <c r="Q1509" s="2">
        <v>3</v>
      </c>
      <c r="R1509" s="2" t="str">
        <f t="shared" si="44"/>
        <v>&lt;font&gt;青丘基础法术，三段音波攻击，总共造成攻击力的96.6%+24&lt;font color='ff77b713'&gt;（下一级：96.9%+30）&lt;/font&gt;点法术伤害&lt;/font&gt;</v>
      </c>
    </row>
    <row r="1510" spans="1:18" x14ac:dyDescent="0.15">
      <c r="A1510" s="5">
        <v>11507</v>
      </c>
      <c r="B1510" s="5">
        <v>14001</v>
      </c>
      <c r="C1510" s="5" t="s">
        <v>50</v>
      </c>
      <c r="D1510" s="5">
        <v>2</v>
      </c>
      <c r="E1510" s="5">
        <v>0</v>
      </c>
      <c r="F1510" s="5">
        <v>5</v>
      </c>
      <c r="G1510" s="5">
        <v>500</v>
      </c>
      <c r="H1510" s="5">
        <v>4</v>
      </c>
      <c r="I1510" s="5">
        <v>0</v>
      </c>
      <c r="J1510" s="5" t="str">
        <f t="shared" si="43"/>
        <v>140015</v>
      </c>
      <c r="K1510" s="5">
        <v>3225</v>
      </c>
      <c r="L1510" s="5">
        <v>10</v>
      </c>
      <c r="M1510" s="5">
        <v>0</v>
      </c>
      <c r="N1510" s="5">
        <v>0</v>
      </c>
      <c r="O1510" s="2">
        <v>0</v>
      </c>
      <c r="P1510" s="2">
        <v>0</v>
      </c>
      <c r="Q1510" s="2">
        <v>3</v>
      </c>
      <c r="R1510" s="2" t="str">
        <f t="shared" si="44"/>
        <v>&lt;font&gt;青丘基础法术，三段音波攻击，总共造成攻击力的96.9%+30&lt;font color='ff77b713'&gt;（下一级：96.9%+39）&lt;/font&gt;点法术伤害&lt;/font&gt;</v>
      </c>
    </row>
    <row r="1511" spans="1:18" x14ac:dyDescent="0.15">
      <c r="A1511" s="5">
        <v>11508</v>
      </c>
      <c r="B1511" s="5">
        <v>14001</v>
      </c>
      <c r="C1511" s="5" t="s">
        <v>50</v>
      </c>
      <c r="D1511" s="5">
        <v>2</v>
      </c>
      <c r="E1511" s="5">
        <v>0</v>
      </c>
      <c r="F1511" s="5">
        <v>6</v>
      </c>
      <c r="G1511" s="5">
        <v>500</v>
      </c>
      <c r="H1511" s="5">
        <v>4</v>
      </c>
      <c r="I1511" s="5">
        <v>0</v>
      </c>
      <c r="J1511" s="5" t="str">
        <f t="shared" si="43"/>
        <v>140016</v>
      </c>
      <c r="K1511" s="5">
        <v>3232</v>
      </c>
      <c r="L1511" s="5">
        <v>13</v>
      </c>
      <c r="M1511" s="5">
        <v>0</v>
      </c>
      <c r="N1511" s="5">
        <v>0</v>
      </c>
      <c r="O1511" s="2">
        <v>0</v>
      </c>
      <c r="P1511" s="2">
        <v>0</v>
      </c>
      <c r="Q1511" s="2">
        <v>3</v>
      </c>
      <c r="R1511" s="2" t="str">
        <f t="shared" si="44"/>
        <v>&lt;font&gt;青丘基础法术，三段音波攻击，总共造成攻击力的96.9%+39&lt;font color='ff77b713'&gt;（下一级：97.2%+45）&lt;/font&gt;点法术伤害&lt;/font&gt;</v>
      </c>
    </row>
    <row r="1512" spans="1:18" x14ac:dyDescent="0.15">
      <c r="A1512" s="5">
        <v>11509</v>
      </c>
      <c r="B1512" s="5">
        <v>14001</v>
      </c>
      <c r="C1512" s="5" t="s">
        <v>50</v>
      </c>
      <c r="D1512" s="5">
        <v>2</v>
      </c>
      <c r="E1512" s="5">
        <v>0</v>
      </c>
      <c r="F1512" s="5">
        <v>7</v>
      </c>
      <c r="G1512" s="5">
        <v>500</v>
      </c>
      <c r="H1512" s="5">
        <v>4</v>
      </c>
      <c r="I1512" s="5">
        <v>0</v>
      </c>
      <c r="J1512" s="5" t="str">
        <f t="shared" si="43"/>
        <v>140017</v>
      </c>
      <c r="K1512" s="5">
        <v>3238</v>
      </c>
      <c r="L1512" s="5">
        <v>15</v>
      </c>
      <c r="M1512" s="5">
        <v>0</v>
      </c>
      <c r="N1512" s="5">
        <v>0</v>
      </c>
      <c r="O1512" s="2">
        <v>0</v>
      </c>
      <c r="P1512" s="2">
        <v>0</v>
      </c>
      <c r="Q1512" s="2">
        <v>3</v>
      </c>
      <c r="R1512" s="2" t="str">
        <f t="shared" si="44"/>
        <v>&lt;font&gt;青丘基础法术，三段音波攻击，总共造成攻击力的97.2%+45&lt;font color='ff77b713'&gt;（下一级：97.5%+51）&lt;/font&gt;点法术伤害&lt;/font&gt;</v>
      </c>
    </row>
    <row r="1513" spans="1:18" x14ac:dyDescent="0.15">
      <c r="A1513" s="5">
        <v>11510</v>
      </c>
      <c r="B1513" s="5">
        <v>14001</v>
      </c>
      <c r="C1513" s="5" t="s">
        <v>50</v>
      </c>
      <c r="D1513" s="5">
        <v>2</v>
      </c>
      <c r="E1513" s="5">
        <v>0</v>
      </c>
      <c r="F1513" s="5">
        <v>8</v>
      </c>
      <c r="G1513" s="5">
        <v>500</v>
      </c>
      <c r="H1513" s="5">
        <v>4</v>
      </c>
      <c r="I1513" s="5">
        <v>0</v>
      </c>
      <c r="J1513" s="5" t="str">
        <f t="shared" si="43"/>
        <v>140018</v>
      </c>
      <c r="K1513" s="5">
        <v>3245</v>
      </c>
      <c r="L1513" s="5">
        <v>17</v>
      </c>
      <c r="M1513" s="5">
        <v>0</v>
      </c>
      <c r="N1513" s="5">
        <v>0</v>
      </c>
      <c r="O1513" s="2">
        <v>0</v>
      </c>
      <c r="P1513" s="2">
        <v>0</v>
      </c>
      <c r="Q1513" s="2">
        <v>3</v>
      </c>
      <c r="R1513" s="2" t="str">
        <f t="shared" si="44"/>
        <v>&lt;font&gt;青丘基础法术，三段音波攻击，总共造成攻击力的97.5%+51&lt;font color='ff77b713'&gt;（下一级：97.5%+60）&lt;/font&gt;点法术伤害&lt;/font&gt;</v>
      </c>
    </row>
    <row r="1514" spans="1:18" x14ac:dyDescent="0.15">
      <c r="A1514" s="5">
        <v>11511</v>
      </c>
      <c r="B1514" s="5">
        <v>14001</v>
      </c>
      <c r="C1514" s="5" t="s">
        <v>50</v>
      </c>
      <c r="D1514" s="5">
        <v>2</v>
      </c>
      <c r="E1514" s="5">
        <v>0</v>
      </c>
      <c r="F1514" s="5">
        <v>9</v>
      </c>
      <c r="G1514" s="5">
        <v>500</v>
      </c>
      <c r="H1514" s="5">
        <v>4</v>
      </c>
      <c r="I1514" s="5">
        <v>0</v>
      </c>
      <c r="J1514" s="5" t="str">
        <f t="shared" si="43"/>
        <v>140019</v>
      </c>
      <c r="K1514" s="5">
        <v>3251</v>
      </c>
      <c r="L1514" s="5">
        <v>20</v>
      </c>
      <c r="M1514" s="5">
        <v>0</v>
      </c>
      <c r="N1514" s="5">
        <v>0</v>
      </c>
      <c r="O1514" s="2">
        <v>0</v>
      </c>
      <c r="P1514" s="2">
        <v>0</v>
      </c>
      <c r="Q1514" s="2">
        <v>3</v>
      </c>
      <c r="R1514" s="2" t="str">
        <f t="shared" si="44"/>
        <v>&lt;font&gt;青丘基础法术，三段音波攻击，总共造成攻击力的97.5%+60&lt;font color='ff77b713'&gt;（下一级：97.8%+66）&lt;/font&gt;点法术伤害&lt;/font&gt;</v>
      </c>
    </row>
    <row r="1515" spans="1:18" x14ac:dyDescent="0.15">
      <c r="A1515" s="5">
        <v>11512</v>
      </c>
      <c r="B1515" s="5">
        <v>14001</v>
      </c>
      <c r="C1515" s="5" t="s">
        <v>50</v>
      </c>
      <c r="D1515" s="5">
        <v>2</v>
      </c>
      <c r="E1515" s="5">
        <v>0</v>
      </c>
      <c r="F1515" s="5">
        <v>10</v>
      </c>
      <c r="G1515" s="5">
        <v>500</v>
      </c>
      <c r="H1515" s="5">
        <v>4</v>
      </c>
      <c r="I1515" s="5">
        <v>0</v>
      </c>
      <c r="J1515" s="5" t="str">
        <f t="shared" si="43"/>
        <v>1400110</v>
      </c>
      <c r="K1515" s="5">
        <v>3257</v>
      </c>
      <c r="L1515" s="5">
        <v>22</v>
      </c>
      <c r="M1515" s="5">
        <v>0</v>
      </c>
      <c r="N1515" s="5">
        <v>0</v>
      </c>
      <c r="O1515" s="2">
        <v>0</v>
      </c>
      <c r="P1515" s="2">
        <v>0</v>
      </c>
      <c r="Q1515" s="2">
        <v>3</v>
      </c>
      <c r="R1515" s="2" t="str">
        <f t="shared" si="44"/>
        <v>&lt;font&gt;青丘基础法术，三段音波攻击，总共造成攻击力的97.8%+66&lt;font color='ff77b713'&gt;（下一级：97.8%+75）&lt;/font&gt;点法术伤害&lt;/font&gt;</v>
      </c>
    </row>
    <row r="1516" spans="1:18" x14ac:dyDescent="0.15">
      <c r="A1516" s="5">
        <v>11513</v>
      </c>
      <c r="B1516" s="5">
        <v>14001</v>
      </c>
      <c r="C1516" s="5" t="s">
        <v>50</v>
      </c>
      <c r="D1516" s="5">
        <v>2</v>
      </c>
      <c r="E1516" s="5">
        <v>0</v>
      </c>
      <c r="F1516" s="5">
        <v>11</v>
      </c>
      <c r="G1516" s="5">
        <v>500</v>
      </c>
      <c r="H1516" s="5">
        <v>4</v>
      </c>
      <c r="I1516" s="5">
        <v>0</v>
      </c>
      <c r="J1516" s="5" t="str">
        <f t="shared" si="43"/>
        <v>1400111</v>
      </c>
      <c r="K1516" s="5">
        <v>3264</v>
      </c>
      <c r="L1516" s="5">
        <v>25</v>
      </c>
      <c r="M1516" s="5">
        <v>0</v>
      </c>
      <c r="N1516" s="5">
        <v>0</v>
      </c>
      <c r="O1516" s="2">
        <v>0</v>
      </c>
      <c r="P1516" s="2">
        <v>0</v>
      </c>
      <c r="Q1516" s="2">
        <v>3</v>
      </c>
      <c r="R1516" s="2" t="str">
        <f t="shared" si="44"/>
        <v>&lt;font&gt;青丘基础法术，三段音波攻击，总共造成攻击力的97.8%+75&lt;font color='ff77b713'&gt;（下一级：98.1%+84）&lt;/font&gt;点法术伤害&lt;/font&gt;</v>
      </c>
    </row>
    <row r="1517" spans="1:18" x14ac:dyDescent="0.15">
      <c r="A1517" s="5">
        <v>11514</v>
      </c>
      <c r="B1517" s="5">
        <v>14001</v>
      </c>
      <c r="C1517" s="5" t="s">
        <v>50</v>
      </c>
      <c r="D1517" s="5">
        <v>2</v>
      </c>
      <c r="E1517" s="5">
        <v>0</v>
      </c>
      <c r="F1517" s="5">
        <v>12</v>
      </c>
      <c r="G1517" s="5">
        <v>500</v>
      </c>
      <c r="H1517" s="5">
        <v>4</v>
      </c>
      <c r="I1517" s="5">
        <v>0</v>
      </c>
      <c r="J1517" s="5" t="str">
        <f t="shared" si="43"/>
        <v>1400112</v>
      </c>
      <c r="K1517" s="5">
        <v>3270</v>
      </c>
      <c r="L1517" s="5">
        <v>28</v>
      </c>
      <c r="M1517" s="5">
        <v>0</v>
      </c>
      <c r="N1517" s="5">
        <v>0</v>
      </c>
      <c r="O1517" s="2">
        <v>0</v>
      </c>
      <c r="P1517" s="2">
        <v>0</v>
      </c>
      <c r="Q1517" s="2">
        <v>3</v>
      </c>
      <c r="R1517" s="2" t="str">
        <f t="shared" si="44"/>
        <v>&lt;font&gt;青丘基础法术，三段音波攻击，总共造成攻击力的98.1%+84&lt;font color='ff77b713'&gt;（下一级：98.4%+93）&lt;/font&gt;点法术伤害&lt;/font&gt;</v>
      </c>
    </row>
    <row r="1518" spans="1:18" x14ac:dyDescent="0.15">
      <c r="A1518" s="5">
        <v>11515</v>
      </c>
      <c r="B1518" s="5">
        <v>14001</v>
      </c>
      <c r="C1518" s="5" t="s">
        <v>50</v>
      </c>
      <c r="D1518" s="5">
        <v>2</v>
      </c>
      <c r="E1518" s="5">
        <v>0</v>
      </c>
      <c r="F1518" s="5">
        <v>13</v>
      </c>
      <c r="G1518" s="5">
        <v>500</v>
      </c>
      <c r="H1518" s="5">
        <v>4</v>
      </c>
      <c r="I1518" s="5">
        <v>0</v>
      </c>
      <c r="J1518" s="5" t="str">
        <f t="shared" si="43"/>
        <v>1400113</v>
      </c>
      <c r="K1518" s="5">
        <v>3277</v>
      </c>
      <c r="L1518" s="5">
        <v>31</v>
      </c>
      <c r="M1518" s="5">
        <v>0</v>
      </c>
      <c r="N1518" s="5">
        <v>0</v>
      </c>
      <c r="O1518" s="2">
        <v>0</v>
      </c>
      <c r="P1518" s="2">
        <v>0</v>
      </c>
      <c r="Q1518" s="2">
        <v>3</v>
      </c>
      <c r="R1518" s="2" t="str">
        <f t="shared" si="44"/>
        <v>&lt;font&gt;青丘基础法术，三段音波攻击，总共造成攻击力的98.4%+93&lt;font color='ff77b713'&gt;（下一级：98.4%+102）&lt;/font&gt;点法术伤害&lt;/font&gt;</v>
      </c>
    </row>
    <row r="1519" spans="1:18" x14ac:dyDescent="0.15">
      <c r="A1519" s="5">
        <v>11516</v>
      </c>
      <c r="B1519" s="5">
        <v>14001</v>
      </c>
      <c r="C1519" s="5" t="s">
        <v>50</v>
      </c>
      <c r="D1519" s="5">
        <v>2</v>
      </c>
      <c r="E1519" s="5">
        <v>0</v>
      </c>
      <c r="F1519" s="5">
        <v>14</v>
      </c>
      <c r="G1519" s="5">
        <v>500</v>
      </c>
      <c r="H1519" s="5">
        <v>4</v>
      </c>
      <c r="I1519" s="5">
        <v>0</v>
      </c>
      <c r="J1519" s="5" t="str">
        <f t="shared" si="43"/>
        <v>1400114</v>
      </c>
      <c r="K1519" s="5">
        <v>3283</v>
      </c>
      <c r="L1519" s="5">
        <v>34</v>
      </c>
      <c r="M1519" s="5">
        <v>0</v>
      </c>
      <c r="N1519" s="5">
        <v>0</v>
      </c>
      <c r="O1519" s="2">
        <v>0</v>
      </c>
      <c r="P1519" s="2">
        <v>0</v>
      </c>
      <c r="Q1519" s="2">
        <v>3</v>
      </c>
      <c r="R1519" s="2" t="str">
        <f t="shared" si="44"/>
        <v>&lt;font&gt;青丘基础法术，三段音波攻击，总共造成攻击力的98.4%+102&lt;font color='ff77b713'&gt;（下一级：98.7%+114）&lt;/font&gt;点法术伤害&lt;/font&gt;</v>
      </c>
    </row>
    <row r="1520" spans="1:18" x14ac:dyDescent="0.15">
      <c r="A1520" s="5">
        <v>11517</v>
      </c>
      <c r="B1520" s="5">
        <v>14001</v>
      </c>
      <c r="C1520" s="5" t="s">
        <v>50</v>
      </c>
      <c r="D1520" s="5">
        <v>2</v>
      </c>
      <c r="E1520" s="5">
        <v>0</v>
      </c>
      <c r="F1520" s="5">
        <v>15</v>
      </c>
      <c r="G1520" s="5">
        <v>500</v>
      </c>
      <c r="H1520" s="5">
        <v>4</v>
      </c>
      <c r="I1520" s="5">
        <v>0</v>
      </c>
      <c r="J1520" s="5" t="str">
        <f t="shared" si="43"/>
        <v>1400115</v>
      </c>
      <c r="K1520" s="5">
        <v>3290</v>
      </c>
      <c r="L1520" s="5">
        <v>38</v>
      </c>
      <c r="M1520" s="5">
        <v>0</v>
      </c>
      <c r="N1520" s="5">
        <v>0</v>
      </c>
      <c r="O1520" s="2">
        <v>0</v>
      </c>
      <c r="P1520" s="2">
        <v>0</v>
      </c>
      <c r="Q1520" s="2">
        <v>3</v>
      </c>
      <c r="R1520" s="2" t="str">
        <f t="shared" si="44"/>
        <v>&lt;font&gt;青丘基础法术，三段音波攻击，总共造成攻击力的98.7%+114&lt;font color='ff77b713'&gt;（下一级：99%+123）&lt;/font&gt;点法术伤害&lt;/font&gt;</v>
      </c>
    </row>
    <row r="1521" spans="1:18" x14ac:dyDescent="0.15">
      <c r="A1521" s="5">
        <v>11518</v>
      </c>
      <c r="B1521" s="5">
        <v>14001</v>
      </c>
      <c r="C1521" s="5" t="s">
        <v>50</v>
      </c>
      <c r="D1521" s="5">
        <v>2</v>
      </c>
      <c r="E1521" s="5">
        <v>0</v>
      </c>
      <c r="F1521" s="5">
        <v>16</v>
      </c>
      <c r="G1521" s="5">
        <v>500</v>
      </c>
      <c r="H1521" s="5">
        <v>4</v>
      </c>
      <c r="I1521" s="5">
        <v>0</v>
      </c>
      <c r="J1521" s="5" t="str">
        <f t="shared" si="43"/>
        <v>1400116</v>
      </c>
      <c r="K1521" s="5">
        <v>3296</v>
      </c>
      <c r="L1521" s="5">
        <v>41</v>
      </c>
      <c r="M1521" s="5">
        <v>0</v>
      </c>
      <c r="N1521" s="5">
        <v>0</v>
      </c>
      <c r="O1521" s="2">
        <v>0</v>
      </c>
      <c r="P1521" s="2">
        <v>0</v>
      </c>
      <c r="Q1521" s="2">
        <v>3</v>
      </c>
      <c r="R1521" s="2" t="str">
        <f t="shared" si="44"/>
        <v>&lt;font&gt;青丘基础法术，三段音波攻击，总共造成攻击力的99%+123&lt;font color='ff77b713'&gt;（下一级：99%+135）&lt;/font&gt;点法术伤害&lt;/font&gt;</v>
      </c>
    </row>
    <row r="1522" spans="1:18" x14ac:dyDescent="0.15">
      <c r="A1522" s="5">
        <v>11519</v>
      </c>
      <c r="B1522" s="5">
        <v>14001</v>
      </c>
      <c r="C1522" s="5" t="s">
        <v>50</v>
      </c>
      <c r="D1522" s="5">
        <v>2</v>
      </c>
      <c r="E1522" s="5">
        <v>0</v>
      </c>
      <c r="F1522" s="5">
        <v>17</v>
      </c>
      <c r="G1522" s="5">
        <v>500</v>
      </c>
      <c r="H1522" s="5">
        <v>4</v>
      </c>
      <c r="I1522" s="5">
        <v>0</v>
      </c>
      <c r="J1522" s="5" t="str">
        <f t="shared" si="43"/>
        <v>1400117</v>
      </c>
      <c r="K1522" s="5">
        <v>3303</v>
      </c>
      <c r="L1522" s="5">
        <v>45</v>
      </c>
      <c r="M1522" s="5">
        <v>0</v>
      </c>
      <c r="N1522" s="5">
        <v>0</v>
      </c>
      <c r="O1522" s="2">
        <v>0</v>
      </c>
      <c r="P1522" s="2">
        <v>0</v>
      </c>
      <c r="Q1522" s="2">
        <v>3</v>
      </c>
      <c r="R1522" s="2" t="str">
        <f t="shared" si="44"/>
        <v>&lt;font&gt;青丘基础法术，三段音波攻击，总共造成攻击力的99%+135&lt;font color='ff77b713'&gt;（下一级：99.3%+147）&lt;/font&gt;点法术伤害&lt;/font&gt;</v>
      </c>
    </row>
    <row r="1523" spans="1:18" x14ac:dyDescent="0.15">
      <c r="A1523" s="5">
        <v>11520</v>
      </c>
      <c r="B1523" s="5">
        <v>14001</v>
      </c>
      <c r="C1523" s="5" t="s">
        <v>50</v>
      </c>
      <c r="D1523" s="5">
        <v>2</v>
      </c>
      <c r="E1523" s="5">
        <v>0</v>
      </c>
      <c r="F1523" s="5">
        <v>18</v>
      </c>
      <c r="G1523" s="5">
        <v>500</v>
      </c>
      <c r="H1523" s="5">
        <v>4</v>
      </c>
      <c r="I1523" s="5">
        <v>0</v>
      </c>
      <c r="J1523" s="5" t="str">
        <f t="shared" si="43"/>
        <v>1400118</v>
      </c>
      <c r="K1523" s="5">
        <v>3309</v>
      </c>
      <c r="L1523" s="5">
        <v>49</v>
      </c>
      <c r="M1523" s="5">
        <v>0</v>
      </c>
      <c r="N1523" s="5">
        <v>0</v>
      </c>
      <c r="O1523" s="2">
        <v>0</v>
      </c>
      <c r="P1523" s="2">
        <v>0</v>
      </c>
      <c r="Q1523" s="2">
        <v>3</v>
      </c>
      <c r="R1523" s="2" t="str">
        <f t="shared" si="44"/>
        <v>&lt;font&gt;青丘基础法术，三段音波攻击，总共造成攻击力的99.3%+147&lt;font color='ff77b713'&gt;（下一级：99.6%+159）&lt;/font&gt;点法术伤害&lt;/font&gt;</v>
      </c>
    </row>
    <row r="1524" spans="1:18" x14ac:dyDescent="0.15">
      <c r="A1524" s="5">
        <v>11521</v>
      </c>
      <c r="B1524" s="5">
        <v>14001</v>
      </c>
      <c r="C1524" s="5" t="s">
        <v>50</v>
      </c>
      <c r="D1524" s="5">
        <v>2</v>
      </c>
      <c r="E1524" s="5">
        <v>0</v>
      </c>
      <c r="F1524" s="5">
        <v>19</v>
      </c>
      <c r="G1524" s="5">
        <v>500</v>
      </c>
      <c r="H1524" s="5">
        <v>4</v>
      </c>
      <c r="I1524" s="5">
        <v>0</v>
      </c>
      <c r="J1524" s="5" t="str">
        <f t="shared" si="43"/>
        <v>1400119</v>
      </c>
      <c r="K1524" s="5">
        <v>3315</v>
      </c>
      <c r="L1524" s="5">
        <v>53</v>
      </c>
      <c r="M1524" s="5">
        <v>0</v>
      </c>
      <c r="N1524" s="5">
        <v>0</v>
      </c>
      <c r="O1524" s="2">
        <v>0</v>
      </c>
      <c r="P1524" s="2">
        <v>0</v>
      </c>
      <c r="Q1524" s="2">
        <v>3</v>
      </c>
      <c r="R1524" s="2" t="str">
        <f t="shared" si="44"/>
        <v>&lt;font&gt;青丘基础法术，三段音波攻击，总共造成攻击力的99.6%+159&lt;font color='ff77b713'&gt;（下一级：99.6%+171）&lt;/font&gt;点法术伤害&lt;/font&gt;</v>
      </c>
    </row>
    <row r="1525" spans="1:18" x14ac:dyDescent="0.15">
      <c r="A1525" s="5">
        <v>11522</v>
      </c>
      <c r="B1525" s="5">
        <v>14001</v>
      </c>
      <c r="C1525" s="5" t="s">
        <v>50</v>
      </c>
      <c r="D1525" s="5">
        <v>2</v>
      </c>
      <c r="E1525" s="5">
        <v>0</v>
      </c>
      <c r="F1525" s="5">
        <v>20</v>
      </c>
      <c r="G1525" s="5">
        <v>500</v>
      </c>
      <c r="H1525" s="5">
        <v>4</v>
      </c>
      <c r="I1525" s="5">
        <v>0</v>
      </c>
      <c r="J1525" s="5" t="str">
        <f t="shared" si="43"/>
        <v>1400120</v>
      </c>
      <c r="K1525" s="5">
        <v>3322</v>
      </c>
      <c r="L1525" s="5">
        <v>57</v>
      </c>
      <c r="M1525" s="5">
        <v>0</v>
      </c>
      <c r="N1525" s="5">
        <v>0</v>
      </c>
      <c r="O1525" s="2">
        <v>0</v>
      </c>
      <c r="P1525" s="2">
        <v>0</v>
      </c>
      <c r="Q1525" s="2">
        <v>3</v>
      </c>
      <c r="R1525" s="2" t="str">
        <f t="shared" si="44"/>
        <v>&lt;font&gt;青丘基础法术，三段音波攻击，总共造成攻击力的99.6%+171&lt;font color='ff77b713'&gt;（下一级：99.9%+186）&lt;/font&gt;点法术伤害&lt;/font&gt;</v>
      </c>
    </row>
    <row r="1526" spans="1:18" x14ac:dyDescent="0.15">
      <c r="A1526" s="5">
        <v>11523</v>
      </c>
      <c r="B1526" s="5">
        <v>14001</v>
      </c>
      <c r="C1526" s="5" t="s">
        <v>50</v>
      </c>
      <c r="D1526" s="5">
        <v>2</v>
      </c>
      <c r="E1526" s="5">
        <v>0</v>
      </c>
      <c r="F1526" s="5">
        <v>21</v>
      </c>
      <c r="G1526" s="5">
        <v>500</v>
      </c>
      <c r="H1526" s="5">
        <v>4</v>
      </c>
      <c r="I1526" s="5">
        <v>0</v>
      </c>
      <c r="J1526" s="5" t="str">
        <f t="shared" si="43"/>
        <v>1400121</v>
      </c>
      <c r="K1526" s="5">
        <v>3328</v>
      </c>
      <c r="L1526" s="5">
        <v>62</v>
      </c>
      <c r="M1526" s="5">
        <v>0</v>
      </c>
      <c r="N1526" s="5">
        <v>0</v>
      </c>
      <c r="O1526" s="2">
        <v>0</v>
      </c>
      <c r="P1526" s="2">
        <v>0</v>
      </c>
      <c r="Q1526" s="2">
        <v>3</v>
      </c>
      <c r="R1526" s="2" t="str">
        <f t="shared" si="44"/>
        <v>&lt;font&gt;青丘基础法术，三段音波攻击，总共造成攻击力的99.9%+186&lt;font color='ff77b713'&gt;（下一级：100.2%+201）&lt;/font&gt;点法术伤害&lt;/font&gt;</v>
      </c>
    </row>
    <row r="1527" spans="1:18" x14ac:dyDescent="0.15">
      <c r="A1527" s="5">
        <v>11524</v>
      </c>
      <c r="B1527" s="5">
        <v>14001</v>
      </c>
      <c r="C1527" s="5" t="s">
        <v>50</v>
      </c>
      <c r="D1527" s="5">
        <v>2</v>
      </c>
      <c r="E1527" s="5">
        <v>0</v>
      </c>
      <c r="F1527" s="5">
        <v>22</v>
      </c>
      <c r="G1527" s="5">
        <v>500</v>
      </c>
      <c r="H1527" s="5">
        <v>4</v>
      </c>
      <c r="I1527" s="5">
        <v>0</v>
      </c>
      <c r="J1527" s="5" t="str">
        <f t="shared" si="43"/>
        <v>1400122</v>
      </c>
      <c r="K1527" s="5">
        <v>3335</v>
      </c>
      <c r="L1527" s="5">
        <v>67</v>
      </c>
      <c r="M1527" s="5">
        <v>0</v>
      </c>
      <c r="N1527" s="5">
        <v>0</v>
      </c>
      <c r="O1527" s="2">
        <v>0</v>
      </c>
      <c r="P1527" s="2">
        <v>0</v>
      </c>
      <c r="Q1527" s="2">
        <v>3</v>
      </c>
      <c r="R1527" s="2" t="str">
        <f t="shared" si="44"/>
        <v>&lt;font&gt;青丘基础法术，三段音波攻击，总共造成攻击力的100.2%+201&lt;font color='ff77b713'&gt;（下一级：100.2%+216）&lt;/font&gt;点法术伤害&lt;/font&gt;</v>
      </c>
    </row>
    <row r="1528" spans="1:18" x14ac:dyDescent="0.15">
      <c r="A1528" s="5">
        <v>11525</v>
      </c>
      <c r="B1528" s="5">
        <v>14001</v>
      </c>
      <c r="C1528" s="5" t="s">
        <v>50</v>
      </c>
      <c r="D1528" s="5">
        <v>2</v>
      </c>
      <c r="E1528" s="5">
        <v>0</v>
      </c>
      <c r="F1528" s="5">
        <v>23</v>
      </c>
      <c r="G1528" s="5">
        <v>500</v>
      </c>
      <c r="H1528" s="5">
        <v>4</v>
      </c>
      <c r="I1528" s="5">
        <v>0</v>
      </c>
      <c r="J1528" s="5" t="str">
        <f t="shared" si="43"/>
        <v>1400123</v>
      </c>
      <c r="K1528" s="5">
        <v>3341</v>
      </c>
      <c r="L1528" s="5">
        <v>72</v>
      </c>
      <c r="M1528" s="5">
        <v>0</v>
      </c>
      <c r="N1528" s="5">
        <v>0</v>
      </c>
      <c r="O1528" s="2">
        <v>0</v>
      </c>
      <c r="P1528" s="2">
        <v>0</v>
      </c>
      <c r="Q1528" s="2">
        <v>3</v>
      </c>
      <c r="R1528" s="2" t="str">
        <f t="shared" si="44"/>
        <v>&lt;font&gt;青丘基础法术，三段音波攻击，总共造成攻击力的100.2%+216&lt;font color='ff77b713'&gt;（下一级：100.5%+231）&lt;/font&gt;点法术伤害&lt;/font&gt;</v>
      </c>
    </row>
    <row r="1529" spans="1:18" x14ac:dyDescent="0.15">
      <c r="A1529" s="5">
        <v>11526</v>
      </c>
      <c r="B1529" s="5">
        <v>14001</v>
      </c>
      <c r="C1529" s="5" t="s">
        <v>50</v>
      </c>
      <c r="D1529" s="5">
        <v>2</v>
      </c>
      <c r="E1529" s="5">
        <v>0</v>
      </c>
      <c r="F1529" s="5">
        <v>24</v>
      </c>
      <c r="G1529" s="5">
        <v>500</v>
      </c>
      <c r="H1529" s="5">
        <v>4</v>
      </c>
      <c r="I1529" s="5">
        <v>0</v>
      </c>
      <c r="J1529" s="5" t="str">
        <f t="shared" si="43"/>
        <v>1400124</v>
      </c>
      <c r="K1529" s="5">
        <v>3348</v>
      </c>
      <c r="L1529" s="5">
        <v>77</v>
      </c>
      <c r="M1529" s="5">
        <v>0</v>
      </c>
      <c r="N1529" s="5">
        <v>0</v>
      </c>
      <c r="O1529" s="2">
        <v>0</v>
      </c>
      <c r="P1529" s="2">
        <v>0</v>
      </c>
      <c r="Q1529" s="2">
        <v>3</v>
      </c>
      <c r="R1529" s="2" t="str">
        <f t="shared" si="44"/>
        <v>&lt;font&gt;青丘基础法术，三段音波攻击，总共造成攻击力的100.5%+231&lt;font color='ff77b713'&gt;（下一级：100.5%+246）&lt;/font&gt;点法术伤害&lt;/font&gt;</v>
      </c>
    </row>
    <row r="1530" spans="1:18" x14ac:dyDescent="0.15">
      <c r="A1530" s="5">
        <v>11527</v>
      </c>
      <c r="B1530" s="5">
        <v>14001</v>
      </c>
      <c r="C1530" s="5" t="s">
        <v>50</v>
      </c>
      <c r="D1530" s="5">
        <v>2</v>
      </c>
      <c r="E1530" s="5">
        <v>0</v>
      </c>
      <c r="F1530" s="5">
        <v>25</v>
      </c>
      <c r="G1530" s="5">
        <v>500</v>
      </c>
      <c r="H1530" s="5">
        <v>4</v>
      </c>
      <c r="I1530" s="5">
        <v>0</v>
      </c>
      <c r="J1530" s="5" t="str">
        <f t="shared" si="43"/>
        <v>1400125</v>
      </c>
      <c r="K1530" s="5">
        <v>3354</v>
      </c>
      <c r="L1530" s="5">
        <v>82</v>
      </c>
      <c r="M1530" s="5">
        <v>0</v>
      </c>
      <c r="N1530" s="5">
        <v>0</v>
      </c>
      <c r="O1530" s="2">
        <v>0</v>
      </c>
      <c r="P1530" s="2">
        <v>0</v>
      </c>
      <c r="Q1530" s="2">
        <v>3</v>
      </c>
      <c r="R1530" s="2" t="str">
        <f t="shared" si="44"/>
        <v>&lt;font&gt;青丘基础法术，三段音波攻击，总共造成攻击力的100.5%+246&lt;font color='ff77b713'&gt;（下一级：100.8%+264）&lt;/font&gt;点法术伤害&lt;/font&gt;</v>
      </c>
    </row>
    <row r="1531" spans="1:18" x14ac:dyDescent="0.15">
      <c r="A1531" s="5">
        <v>11528</v>
      </c>
      <c r="B1531" s="5">
        <v>14001</v>
      </c>
      <c r="C1531" s="5" t="s">
        <v>50</v>
      </c>
      <c r="D1531" s="5">
        <v>2</v>
      </c>
      <c r="E1531" s="5">
        <v>0</v>
      </c>
      <c r="F1531" s="5">
        <v>26</v>
      </c>
      <c r="G1531" s="5">
        <v>500</v>
      </c>
      <c r="H1531" s="5">
        <v>4</v>
      </c>
      <c r="I1531" s="5">
        <v>0</v>
      </c>
      <c r="J1531" s="5" t="str">
        <f t="shared" si="43"/>
        <v>1400126</v>
      </c>
      <c r="K1531" s="5">
        <v>3361</v>
      </c>
      <c r="L1531" s="5">
        <v>88</v>
      </c>
      <c r="M1531" s="5">
        <v>0</v>
      </c>
      <c r="N1531" s="5">
        <v>0</v>
      </c>
      <c r="O1531" s="2">
        <v>0</v>
      </c>
      <c r="P1531" s="2">
        <v>0</v>
      </c>
      <c r="Q1531" s="2">
        <v>3</v>
      </c>
      <c r="R1531" s="2" t="str">
        <f t="shared" si="44"/>
        <v>&lt;font&gt;青丘基础法术，三段音波攻击，总共造成攻击力的100.8%+264&lt;font color='ff77b713'&gt;（下一级：101.1%+282）&lt;/font&gt;点法术伤害&lt;/font&gt;</v>
      </c>
    </row>
    <row r="1532" spans="1:18" x14ac:dyDescent="0.15">
      <c r="A1532" s="5">
        <v>11529</v>
      </c>
      <c r="B1532" s="5">
        <v>14001</v>
      </c>
      <c r="C1532" s="5" t="s">
        <v>50</v>
      </c>
      <c r="D1532" s="5">
        <v>2</v>
      </c>
      <c r="E1532" s="5">
        <v>0</v>
      </c>
      <c r="F1532" s="5">
        <v>27</v>
      </c>
      <c r="G1532" s="5">
        <v>500</v>
      </c>
      <c r="H1532" s="5">
        <v>4</v>
      </c>
      <c r="I1532" s="5">
        <v>0</v>
      </c>
      <c r="J1532" s="5" t="str">
        <f t="shared" si="43"/>
        <v>1400127</v>
      </c>
      <c r="K1532" s="5">
        <v>3367</v>
      </c>
      <c r="L1532" s="5">
        <v>94</v>
      </c>
      <c r="M1532" s="5">
        <v>0</v>
      </c>
      <c r="N1532" s="5">
        <v>0</v>
      </c>
      <c r="O1532" s="2">
        <v>0</v>
      </c>
      <c r="P1532" s="2">
        <v>0</v>
      </c>
      <c r="Q1532" s="2">
        <v>3</v>
      </c>
      <c r="R1532" s="2" t="str">
        <f t="shared" si="44"/>
        <v>&lt;font&gt;青丘基础法术，三段音波攻击，总共造成攻击力的101.1%+282&lt;font color='ff77b713'&gt;（下一级：101.1%+300）&lt;/font&gt;点法术伤害&lt;/font&gt;</v>
      </c>
    </row>
    <row r="1533" spans="1:18" x14ac:dyDescent="0.15">
      <c r="A1533" s="5">
        <v>11530</v>
      </c>
      <c r="B1533" s="5">
        <v>14001</v>
      </c>
      <c r="C1533" s="5" t="s">
        <v>50</v>
      </c>
      <c r="D1533" s="5">
        <v>2</v>
      </c>
      <c r="E1533" s="5">
        <v>0</v>
      </c>
      <c r="F1533" s="5">
        <v>28</v>
      </c>
      <c r="G1533" s="5">
        <v>500</v>
      </c>
      <c r="H1533" s="5">
        <v>4</v>
      </c>
      <c r="I1533" s="5">
        <v>0</v>
      </c>
      <c r="J1533" s="5" t="str">
        <f t="shared" si="43"/>
        <v>1400128</v>
      </c>
      <c r="K1533" s="5">
        <v>3373</v>
      </c>
      <c r="L1533" s="5">
        <v>100</v>
      </c>
      <c r="M1533" s="5">
        <v>0</v>
      </c>
      <c r="N1533" s="5">
        <v>0</v>
      </c>
      <c r="O1533" s="2">
        <v>0</v>
      </c>
      <c r="P1533" s="2">
        <v>0</v>
      </c>
      <c r="Q1533" s="2">
        <v>3</v>
      </c>
      <c r="R1533" s="2" t="str">
        <f t="shared" si="44"/>
        <v>&lt;font&gt;青丘基础法术，三段音波攻击，总共造成攻击力的101.1%+300&lt;font color='ff77b713'&gt;（下一级：101.4%+321）&lt;/font&gt;点法术伤害&lt;/font&gt;</v>
      </c>
    </row>
    <row r="1534" spans="1:18" x14ac:dyDescent="0.15">
      <c r="A1534" s="5">
        <v>11531</v>
      </c>
      <c r="B1534" s="5">
        <v>14001</v>
      </c>
      <c r="C1534" s="5" t="s">
        <v>50</v>
      </c>
      <c r="D1534" s="5">
        <v>2</v>
      </c>
      <c r="E1534" s="5">
        <v>0</v>
      </c>
      <c r="F1534" s="5">
        <v>29</v>
      </c>
      <c r="G1534" s="5">
        <v>500</v>
      </c>
      <c r="H1534" s="5">
        <v>4</v>
      </c>
      <c r="I1534" s="5">
        <v>0</v>
      </c>
      <c r="J1534" s="5" t="str">
        <f t="shared" si="43"/>
        <v>1400129</v>
      </c>
      <c r="K1534" s="5">
        <v>3380</v>
      </c>
      <c r="L1534" s="5">
        <v>107</v>
      </c>
      <c r="M1534" s="5">
        <v>0</v>
      </c>
      <c r="N1534" s="5">
        <v>0</v>
      </c>
      <c r="O1534" s="2">
        <v>0</v>
      </c>
      <c r="P1534" s="2">
        <v>0</v>
      </c>
      <c r="Q1534" s="2">
        <v>3</v>
      </c>
      <c r="R1534" s="2" t="str">
        <f t="shared" si="44"/>
        <v>&lt;font&gt;青丘基础法术，三段音波攻击，总共造成攻击力的101.4%+321&lt;font color='ff77b713'&gt;（下一级：101.7%+339）&lt;/font&gt;点法术伤害&lt;/font&gt;</v>
      </c>
    </row>
    <row r="1535" spans="1:18" x14ac:dyDescent="0.15">
      <c r="A1535" s="5">
        <v>11532</v>
      </c>
      <c r="B1535" s="5">
        <v>14001</v>
      </c>
      <c r="C1535" s="5" t="s">
        <v>50</v>
      </c>
      <c r="D1535" s="5">
        <v>2</v>
      </c>
      <c r="E1535" s="5">
        <v>0</v>
      </c>
      <c r="F1535" s="5">
        <v>30</v>
      </c>
      <c r="G1535" s="5">
        <v>500</v>
      </c>
      <c r="H1535" s="5">
        <v>4</v>
      </c>
      <c r="I1535" s="5">
        <v>0</v>
      </c>
      <c r="J1535" s="5" t="str">
        <f t="shared" si="43"/>
        <v>1400130</v>
      </c>
      <c r="K1535" s="5">
        <v>3386</v>
      </c>
      <c r="L1535" s="5">
        <v>113</v>
      </c>
      <c r="M1535" s="5">
        <v>0</v>
      </c>
      <c r="N1535" s="5">
        <v>0</v>
      </c>
      <c r="O1535" s="2">
        <v>0</v>
      </c>
      <c r="P1535" s="2">
        <v>0</v>
      </c>
      <c r="Q1535" s="2">
        <v>3</v>
      </c>
      <c r="R1535" s="2" t="str">
        <f t="shared" si="44"/>
        <v>&lt;font&gt;青丘基础法术，三段音波攻击，总共造成攻击力的101.7%+339&lt;font color='ff77b713'&gt;（下一级：101.7%+360）&lt;/font&gt;点法术伤害&lt;/font&gt;</v>
      </c>
    </row>
    <row r="1536" spans="1:18" x14ac:dyDescent="0.15">
      <c r="A1536" s="5">
        <v>11533</v>
      </c>
      <c r="B1536" s="5">
        <v>14001</v>
      </c>
      <c r="C1536" s="5" t="s">
        <v>50</v>
      </c>
      <c r="D1536" s="5">
        <v>2</v>
      </c>
      <c r="E1536" s="5">
        <v>0</v>
      </c>
      <c r="F1536" s="5">
        <v>31</v>
      </c>
      <c r="G1536" s="5">
        <v>500</v>
      </c>
      <c r="H1536" s="5">
        <v>4</v>
      </c>
      <c r="I1536" s="5">
        <v>0</v>
      </c>
      <c r="J1536" s="5" t="str">
        <f t="shared" si="43"/>
        <v>1400131</v>
      </c>
      <c r="K1536" s="5">
        <v>3393</v>
      </c>
      <c r="L1536" s="5">
        <v>120</v>
      </c>
      <c r="M1536" s="5">
        <v>0</v>
      </c>
      <c r="N1536" s="5">
        <v>0</v>
      </c>
      <c r="O1536" s="2">
        <v>0</v>
      </c>
      <c r="P1536" s="2">
        <v>0</v>
      </c>
      <c r="Q1536" s="2">
        <v>3</v>
      </c>
      <c r="R1536" s="2" t="str">
        <f t="shared" si="44"/>
        <v>&lt;font&gt;青丘基础法术，三段音波攻击，总共造成攻击力的101.7%+360&lt;font color='ff77b713'&gt;（下一级：102%+384）&lt;/font&gt;点法术伤害&lt;/font&gt;</v>
      </c>
    </row>
    <row r="1537" spans="1:18" x14ac:dyDescent="0.15">
      <c r="A1537" s="5">
        <v>11534</v>
      </c>
      <c r="B1537" s="5">
        <v>14001</v>
      </c>
      <c r="C1537" s="5" t="s">
        <v>50</v>
      </c>
      <c r="D1537" s="5">
        <v>2</v>
      </c>
      <c r="E1537" s="5">
        <v>0</v>
      </c>
      <c r="F1537" s="5">
        <v>32</v>
      </c>
      <c r="G1537" s="5">
        <v>500</v>
      </c>
      <c r="H1537" s="5">
        <v>4</v>
      </c>
      <c r="I1537" s="5">
        <v>0</v>
      </c>
      <c r="J1537" s="5" t="str">
        <f t="shared" si="43"/>
        <v>1400132</v>
      </c>
      <c r="K1537" s="5">
        <v>3399</v>
      </c>
      <c r="L1537" s="5">
        <v>128</v>
      </c>
      <c r="M1537" s="5">
        <v>0</v>
      </c>
      <c r="N1537" s="5">
        <v>0</v>
      </c>
      <c r="O1537" s="2">
        <v>0</v>
      </c>
      <c r="P1537" s="2">
        <v>0</v>
      </c>
      <c r="Q1537" s="2">
        <v>3</v>
      </c>
      <c r="R1537" s="2" t="str">
        <f t="shared" si="44"/>
        <v>&lt;font&gt;青丘基础法术，三段音波攻击，总共造成攻击力的102%+384&lt;font color='ff77b713'&gt;（下一级：102.3%+408）&lt;/font&gt;点法术伤害&lt;/font&gt;</v>
      </c>
    </row>
    <row r="1538" spans="1:18" x14ac:dyDescent="0.15">
      <c r="A1538" s="5">
        <v>11535</v>
      </c>
      <c r="B1538" s="5">
        <v>14001</v>
      </c>
      <c r="C1538" s="5" t="s">
        <v>50</v>
      </c>
      <c r="D1538" s="5">
        <v>2</v>
      </c>
      <c r="E1538" s="5">
        <v>0</v>
      </c>
      <c r="F1538" s="5">
        <v>33</v>
      </c>
      <c r="G1538" s="5">
        <v>500</v>
      </c>
      <c r="H1538" s="5">
        <v>4</v>
      </c>
      <c r="I1538" s="5">
        <v>0</v>
      </c>
      <c r="J1538" s="5" t="str">
        <f t="shared" si="43"/>
        <v>1400133</v>
      </c>
      <c r="K1538" s="5">
        <v>3406</v>
      </c>
      <c r="L1538" s="5">
        <v>136</v>
      </c>
      <c r="M1538" s="5">
        <v>0</v>
      </c>
      <c r="N1538" s="5">
        <v>0</v>
      </c>
      <c r="O1538" s="2">
        <v>0</v>
      </c>
      <c r="P1538" s="2">
        <v>0</v>
      </c>
      <c r="Q1538" s="2">
        <v>3</v>
      </c>
      <c r="R1538" s="2" t="str">
        <f t="shared" si="44"/>
        <v>&lt;font&gt;青丘基础法术，三段音波攻击，总共造成攻击力的102.3%+408&lt;font color='ff77b713'&gt;（下一级：102.3%+432）&lt;/font&gt;点法术伤害&lt;/font&gt;</v>
      </c>
    </row>
    <row r="1539" spans="1:18" x14ac:dyDescent="0.15">
      <c r="A1539" s="5">
        <v>11536</v>
      </c>
      <c r="B1539" s="5">
        <v>14001</v>
      </c>
      <c r="C1539" s="5" t="s">
        <v>50</v>
      </c>
      <c r="D1539" s="5">
        <v>2</v>
      </c>
      <c r="E1539" s="5">
        <v>0</v>
      </c>
      <c r="F1539" s="5">
        <v>34</v>
      </c>
      <c r="G1539" s="5">
        <v>500</v>
      </c>
      <c r="H1539" s="5">
        <v>4</v>
      </c>
      <c r="I1539" s="5">
        <v>0</v>
      </c>
      <c r="J1539" s="5" t="str">
        <f t="shared" si="43"/>
        <v>1400134</v>
      </c>
      <c r="K1539" s="5">
        <v>3412</v>
      </c>
      <c r="L1539" s="5">
        <v>144</v>
      </c>
      <c r="M1539" s="5">
        <v>0</v>
      </c>
      <c r="N1539" s="5">
        <v>0</v>
      </c>
      <c r="O1539" s="2">
        <v>0</v>
      </c>
      <c r="P1539" s="2">
        <v>0</v>
      </c>
      <c r="Q1539" s="2">
        <v>3</v>
      </c>
      <c r="R1539" s="2" t="str">
        <f t="shared" si="44"/>
        <v>&lt;font&gt;青丘基础法术，三段音波攻击，总共造成攻击力的102.3%+432&lt;font color='ff77b713'&gt;（下一级：102.6%+456）&lt;/font&gt;点法术伤害&lt;/font&gt;</v>
      </c>
    </row>
    <row r="1540" spans="1:18" x14ac:dyDescent="0.15">
      <c r="A1540" s="5">
        <v>11537</v>
      </c>
      <c r="B1540" s="5">
        <v>14001</v>
      </c>
      <c r="C1540" s="5" t="s">
        <v>50</v>
      </c>
      <c r="D1540" s="5">
        <v>2</v>
      </c>
      <c r="E1540" s="5">
        <v>0</v>
      </c>
      <c r="F1540" s="5">
        <v>35</v>
      </c>
      <c r="G1540" s="5">
        <v>500</v>
      </c>
      <c r="H1540" s="5">
        <v>4</v>
      </c>
      <c r="I1540" s="5">
        <v>0</v>
      </c>
      <c r="J1540" s="5" t="str">
        <f t="shared" si="43"/>
        <v>1400135</v>
      </c>
      <c r="K1540" s="5">
        <v>3419</v>
      </c>
      <c r="L1540" s="5">
        <v>152</v>
      </c>
      <c r="M1540" s="5">
        <v>0</v>
      </c>
      <c r="N1540" s="5">
        <v>0</v>
      </c>
      <c r="O1540" s="2">
        <v>0</v>
      </c>
      <c r="P1540" s="2">
        <v>0</v>
      </c>
      <c r="Q1540" s="2">
        <v>3</v>
      </c>
      <c r="R1540" s="2" t="str">
        <f t="shared" si="44"/>
        <v>&lt;font&gt;青丘基础法术，三段音波攻击，总共造成攻击力的102.6%+456&lt;font color='ff77b713'&gt;（下一级：102.9%+483）&lt;/font&gt;点法术伤害&lt;/font&gt;</v>
      </c>
    </row>
    <row r="1541" spans="1:18" x14ac:dyDescent="0.15">
      <c r="A1541" s="5">
        <v>11538</v>
      </c>
      <c r="B1541" s="5">
        <v>14001</v>
      </c>
      <c r="C1541" s="5" t="s">
        <v>50</v>
      </c>
      <c r="D1541" s="5">
        <v>2</v>
      </c>
      <c r="E1541" s="5">
        <v>0</v>
      </c>
      <c r="F1541" s="5">
        <v>36</v>
      </c>
      <c r="G1541" s="5">
        <v>500</v>
      </c>
      <c r="H1541" s="5">
        <v>4</v>
      </c>
      <c r="I1541" s="5">
        <v>0</v>
      </c>
      <c r="J1541" s="5" t="str">
        <f t="shared" ref="J1541:J1604" si="45">B1541&amp;F1541</f>
        <v>1400136</v>
      </c>
      <c r="K1541" s="5">
        <v>3425</v>
      </c>
      <c r="L1541" s="5">
        <v>161</v>
      </c>
      <c r="M1541" s="5">
        <v>0</v>
      </c>
      <c r="N1541" s="5">
        <v>0</v>
      </c>
      <c r="O1541" s="2">
        <v>0</v>
      </c>
      <c r="P1541" s="2">
        <v>0</v>
      </c>
      <c r="Q1541" s="2">
        <v>3</v>
      </c>
      <c r="R1541" s="2" t="str">
        <f t="shared" si="44"/>
        <v>&lt;font&gt;青丘基础法术，三段音波攻击，总共造成攻击力的102.9%+483&lt;font color='ff77b713'&gt;（下一级：102.9%+510）&lt;/font&gt;点法术伤害&lt;/font&gt;</v>
      </c>
    </row>
    <row r="1542" spans="1:18" x14ac:dyDescent="0.15">
      <c r="A1542" s="5">
        <v>11539</v>
      </c>
      <c r="B1542" s="5">
        <v>14001</v>
      </c>
      <c r="C1542" s="5" t="s">
        <v>50</v>
      </c>
      <c r="D1542" s="5">
        <v>2</v>
      </c>
      <c r="E1542" s="5">
        <v>0</v>
      </c>
      <c r="F1542" s="5">
        <v>37</v>
      </c>
      <c r="G1542" s="5">
        <v>500</v>
      </c>
      <c r="H1542" s="5">
        <v>4</v>
      </c>
      <c r="I1542" s="5">
        <v>0</v>
      </c>
      <c r="J1542" s="5" t="str">
        <f t="shared" si="45"/>
        <v>1400137</v>
      </c>
      <c r="K1542" s="5">
        <v>3431</v>
      </c>
      <c r="L1542" s="5">
        <v>170</v>
      </c>
      <c r="M1542" s="5">
        <v>0</v>
      </c>
      <c r="N1542" s="5">
        <v>0</v>
      </c>
      <c r="O1542" s="2">
        <v>0</v>
      </c>
      <c r="P1542" s="2">
        <v>0</v>
      </c>
      <c r="Q1542" s="2">
        <v>3</v>
      </c>
      <c r="R1542" s="2" t="str">
        <f t="shared" si="44"/>
        <v>&lt;font&gt;青丘基础法术，三段音波攻击，总共造成攻击力的102.9%+510&lt;font color='ff77b713'&gt;（下一级：103.2%+537）&lt;/font&gt;点法术伤害&lt;/font&gt;</v>
      </c>
    </row>
    <row r="1543" spans="1:18" x14ac:dyDescent="0.15">
      <c r="A1543" s="5">
        <v>11540</v>
      </c>
      <c r="B1543" s="5">
        <v>14001</v>
      </c>
      <c r="C1543" s="5" t="s">
        <v>50</v>
      </c>
      <c r="D1543" s="5">
        <v>2</v>
      </c>
      <c r="E1543" s="5">
        <v>0</v>
      </c>
      <c r="F1543" s="5">
        <v>38</v>
      </c>
      <c r="G1543" s="5">
        <v>500</v>
      </c>
      <c r="H1543" s="5">
        <v>4</v>
      </c>
      <c r="I1543" s="5">
        <v>0</v>
      </c>
      <c r="J1543" s="5" t="str">
        <f t="shared" si="45"/>
        <v>1400138</v>
      </c>
      <c r="K1543" s="5">
        <v>3438</v>
      </c>
      <c r="L1543" s="5">
        <v>179</v>
      </c>
      <c r="M1543" s="5">
        <v>0</v>
      </c>
      <c r="N1543" s="5">
        <v>0</v>
      </c>
      <c r="O1543" s="2">
        <v>0</v>
      </c>
      <c r="P1543" s="2">
        <v>0</v>
      </c>
      <c r="Q1543" s="2">
        <v>3</v>
      </c>
      <c r="R1543" s="2" t="str">
        <f t="shared" si="44"/>
        <v>&lt;font&gt;青丘基础法术，三段音波攻击，总共造成攻击力的103.2%+537&lt;font color='ff77b713'&gt;（下一级：103.2%+567）&lt;/font&gt;点法术伤害&lt;/font&gt;</v>
      </c>
    </row>
    <row r="1544" spans="1:18" x14ac:dyDescent="0.15">
      <c r="A1544" s="5">
        <v>11541</v>
      </c>
      <c r="B1544" s="5">
        <v>14001</v>
      </c>
      <c r="C1544" s="5" t="s">
        <v>50</v>
      </c>
      <c r="D1544" s="5">
        <v>2</v>
      </c>
      <c r="E1544" s="5">
        <v>0</v>
      </c>
      <c r="F1544" s="5">
        <v>39</v>
      </c>
      <c r="G1544" s="5">
        <v>500</v>
      </c>
      <c r="H1544" s="5">
        <v>4</v>
      </c>
      <c r="I1544" s="5">
        <v>0</v>
      </c>
      <c r="J1544" s="5" t="str">
        <f t="shared" si="45"/>
        <v>1400139</v>
      </c>
      <c r="K1544" s="5">
        <v>3444</v>
      </c>
      <c r="L1544" s="5">
        <v>189</v>
      </c>
      <c r="M1544" s="5">
        <v>0</v>
      </c>
      <c r="N1544" s="5">
        <v>0</v>
      </c>
      <c r="O1544" s="2">
        <v>0</v>
      </c>
      <c r="P1544" s="2">
        <v>0</v>
      </c>
      <c r="Q1544" s="2">
        <v>3</v>
      </c>
      <c r="R1544" s="2" t="str">
        <f t="shared" si="44"/>
        <v>&lt;font&gt;青丘基础法术，三段音波攻击，总共造成攻击力的103.2%+567&lt;font color='ff77b713'&gt;（下一级：103.5%+597）&lt;/font&gt;点法术伤害&lt;/font&gt;</v>
      </c>
    </row>
    <row r="1545" spans="1:18" x14ac:dyDescent="0.15">
      <c r="A1545" s="5">
        <v>11542</v>
      </c>
      <c r="B1545" s="5">
        <v>14001</v>
      </c>
      <c r="C1545" s="5" t="s">
        <v>50</v>
      </c>
      <c r="D1545" s="5">
        <v>2</v>
      </c>
      <c r="E1545" s="5">
        <v>0</v>
      </c>
      <c r="F1545" s="5">
        <v>40</v>
      </c>
      <c r="G1545" s="5">
        <v>500</v>
      </c>
      <c r="H1545" s="5">
        <v>4</v>
      </c>
      <c r="I1545" s="5">
        <v>0</v>
      </c>
      <c r="J1545" s="5" t="str">
        <f t="shared" si="45"/>
        <v>1400140</v>
      </c>
      <c r="K1545" s="5">
        <v>3451</v>
      </c>
      <c r="L1545" s="5">
        <v>199</v>
      </c>
      <c r="M1545" s="5">
        <v>0</v>
      </c>
      <c r="N1545" s="5">
        <v>0</v>
      </c>
      <c r="O1545" s="2">
        <v>0</v>
      </c>
      <c r="P1545" s="2">
        <v>0</v>
      </c>
      <c r="Q1545" s="2">
        <v>3</v>
      </c>
      <c r="R1545" s="2" t="str">
        <f t="shared" si="44"/>
        <v>&lt;font&gt;青丘基础法术，三段音波攻击，总共造成攻击力的103.5%+597&lt;font color='ff77b713'&gt;（下一级：103.8%+630）&lt;/font&gt;点法术伤害&lt;/font&gt;</v>
      </c>
    </row>
    <row r="1546" spans="1:18" x14ac:dyDescent="0.15">
      <c r="A1546" s="5">
        <v>11543</v>
      </c>
      <c r="B1546" s="5">
        <v>14001</v>
      </c>
      <c r="C1546" s="5" t="s">
        <v>50</v>
      </c>
      <c r="D1546" s="5">
        <v>2</v>
      </c>
      <c r="E1546" s="5">
        <v>0</v>
      </c>
      <c r="F1546" s="5">
        <v>41</v>
      </c>
      <c r="G1546" s="5">
        <v>500</v>
      </c>
      <c r="H1546" s="5">
        <v>4</v>
      </c>
      <c r="I1546" s="5">
        <v>0</v>
      </c>
      <c r="J1546" s="5" t="str">
        <f t="shared" si="45"/>
        <v>1400141</v>
      </c>
      <c r="K1546" s="5">
        <v>3457</v>
      </c>
      <c r="L1546" s="5">
        <v>210</v>
      </c>
      <c r="M1546" s="5">
        <v>0</v>
      </c>
      <c r="N1546" s="5">
        <v>0</v>
      </c>
      <c r="O1546" s="2">
        <v>0</v>
      </c>
      <c r="P1546" s="2">
        <v>0</v>
      </c>
      <c r="Q1546" s="2">
        <v>3</v>
      </c>
      <c r="R1546" s="2" t="str">
        <f t="shared" si="44"/>
        <v>&lt;font&gt;青丘基础法术，三段音波攻击，总共造成攻击力的103.8%+630&lt;font color='ff77b713'&gt;（下一级：103.8%+663）&lt;/font&gt;点法术伤害&lt;/font&gt;</v>
      </c>
    </row>
    <row r="1547" spans="1:18" x14ac:dyDescent="0.15">
      <c r="A1547" s="5">
        <v>11544</v>
      </c>
      <c r="B1547" s="5">
        <v>14001</v>
      </c>
      <c r="C1547" s="5" t="s">
        <v>50</v>
      </c>
      <c r="D1547" s="5">
        <v>2</v>
      </c>
      <c r="E1547" s="5">
        <v>0</v>
      </c>
      <c r="F1547" s="5">
        <v>42</v>
      </c>
      <c r="G1547" s="5">
        <v>500</v>
      </c>
      <c r="H1547" s="5">
        <v>4</v>
      </c>
      <c r="I1547" s="5">
        <v>0</v>
      </c>
      <c r="J1547" s="5" t="str">
        <f t="shared" si="45"/>
        <v>1400142</v>
      </c>
      <c r="K1547" s="5">
        <v>3464</v>
      </c>
      <c r="L1547" s="5">
        <v>221</v>
      </c>
      <c r="M1547" s="5">
        <v>0</v>
      </c>
      <c r="N1547" s="5">
        <v>0</v>
      </c>
      <c r="O1547" s="2">
        <v>0</v>
      </c>
      <c r="P1547" s="2">
        <v>0</v>
      </c>
      <c r="Q1547" s="2">
        <v>3</v>
      </c>
      <c r="R1547" s="2" t="str">
        <f t="shared" si="44"/>
        <v>&lt;font&gt;青丘基础法术，三段音波攻击，总共造成攻击力的103.8%+663&lt;font color='ff77b713'&gt;（下一级：104.1%+696）&lt;/font&gt;点法术伤害&lt;/font&gt;</v>
      </c>
    </row>
    <row r="1548" spans="1:18" x14ac:dyDescent="0.15">
      <c r="A1548" s="5">
        <v>11545</v>
      </c>
      <c r="B1548" s="5">
        <v>14001</v>
      </c>
      <c r="C1548" s="5" t="s">
        <v>50</v>
      </c>
      <c r="D1548" s="5">
        <v>2</v>
      </c>
      <c r="E1548" s="5">
        <v>0</v>
      </c>
      <c r="F1548" s="5">
        <v>43</v>
      </c>
      <c r="G1548" s="5">
        <v>500</v>
      </c>
      <c r="H1548" s="5">
        <v>4</v>
      </c>
      <c r="I1548" s="5">
        <v>0</v>
      </c>
      <c r="J1548" s="5" t="str">
        <f t="shared" si="45"/>
        <v>1400143</v>
      </c>
      <c r="K1548" s="5">
        <v>3470</v>
      </c>
      <c r="L1548" s="5">
        <v>232</v>
      </c>
      <c r="M1548" s="5">
        <v>0</v>
      </c>
      <c r="N1548" s="5">
        <v>0</v>
      </c>
      <c r="O1548" s="2">
        <v>0</v>
      </c>
      <c r="P1548" s="2">
        <v>0</v>
      </c>
      <c r="Q1548" s="2">
        <v>3</v>
      </c>
      <c r="R1548" s="2" t="str">
        <f t="shared" si="44"/>
        <v>&lt;font&gt;青丘基础法术，三段音波攻击，总共造成攻击力的104.1%+696&lt;font color='ff77b713'&gt;（下一级：104.4%+732）&lt;/font&gt;点法术伤害&lt;/font&gt;</v>
      </c>
    </row>
    <row r="1549" spans="1:18" x14ac:dyDescent="0.15">
      <c r="A1549" s="5">
        <v>11546</v>
      </c>
      <c r="B1549" s="5">
        <v>14001</v>
      </c>
      <c r="C1549" s="5" t="s">
        <v>50</v>
      </c>
      <c r="D1549" s="5">
        <v>2</v>
      </c>
      <c r="E1549" s="5">
        <v>0</v>
      </c>
      <c r="F1549" s="5">
        <v>44</v>
      </c>
      <c r="G1549" s="5">
        <v>500</v>
      </c>
      <c r="H1549" s="5">
        <v>4</v>
      </c>
      <c r="I1549" s="5">
        <v>0</v>
      </c>
      <c r="J1549" s="5" t="str">
        <f t="shared" si="45"/>
        <v>1400144</v>
      </c>
      <c r="K1549" s="5">
        <v>3477</v>
      </c>
      <c r="L1549" s="5">
        <v>244</v>
      </c>
      <c r="M1549" s="5">
        <v>0</v>
      </c>
      <c r="N1549" s="5">
        <v>0</v>
      </c>
      <c r="O1549" s="2">
        <v>0</v>
      </c>
      <c r="P1549" s="2">
        <v>0</v>
      </c>
      <c r="Q1549" s="2">
        <v>3</v>
      </c>
      <c r="R1549" s="2" t="str">
        <f t="shared" si="44"/>
        <v>&lt;font&gt;青丘基础法术，三段音波攻击，总共造成攻击力的104.4%+732&lt;font color='ff77b713'&gt;（下一级：104.4%+771）&lt;/font&gt;点法术伤害&lt;/font&gt;</v>
      </c>
    </row>
    <row r="1550" spans="1:18" x14ac:dyDescent="0.15">
      <c r="A1550" s="5">
        <v>11547</v>
      </c>
      <c r="B1550" s="5">
        <v>14001</v>
      </c>
      <c r="C1550" s="5" t="s">
        <v>50</v>
      </c>
      <c r="D1550" s="5">
        <v>2</v>
      </c>
      <c r="E1550" s="5">
        <v>0</v>
      </c>
      <c r="F1550" s="5">
        <v>45</v>
      </c>
      <c r="G1550" s="5">
        <v>500</v>
      </c>
      <c r="H1550" s="5">
        <v>4</v>
      </c>
      <c r="I1550" s="5">
        <v>0</v>
      </c>
      <c r="J1550" s="5" t="str">
        <f t="shared" si="45"/>
        <v>1400145</v>
      </c>
      <c r="K1550" s="5">
        <v>3483</v>
      </c>
      <c r="L1550" s="5">
        <v>257</v>
      </c>
      <c r="M1550" s="5">
        <v>0</v>
      </c>
      <c r="N1550" s="5">
        <v>0</v>
      </c>
      <c r="O1550" s="2">
        <v>0</v>
      </c>
      <c r="P1550" s="2">
        <v>0</v>
      </c>
      <c r="Q1550" s="2">
        <v>3</v>
      </c>
      <c r="R1550" s="2" t="str">
        <f t="shared" si="44"/>
        <v>&lt;font&gt;青丘基础法术，三段音波攻击，总共造成攻击力的104.4%+771&lt;font color='ff77b713'&gt;（下一级：104.7%+807）&lt;/font&gt;点法术伤害&lt;/font&gt;</v>
      </c>
    </row>
    <row r="1551" spans="1:18" x14ac:dyDescent="0.15">
      <c r="A1551" s="5">
        <v>11548</v>
      </c>
      <c r="B1551" s="5">
        <v>14001</v>
      </c>
      <c r="C1551" s="5" t="s">
        <v>50</v>
      </c>
      <c r="D1551" s="5">
        <v>2</v>
      </c>
      <c r="E1551" s="5">
        <v>0</v>
      </c>
      <c r="F1551" s="5">
        <v>46</v>
      </c>
      <c r="G1551" s="5">
        <v>500</v>
      </c>
      <c r="H1551" s="5">
        <v>4</v>
      </c>
      <c r="I1551" s="5">
        <v>0</v>
      </c>
      <c r="J1551" s="5" t="str">
        <f t="shared" si="45"/>
        <v>1400146</v>
      </c>
      <c r="K1551" s="5">
        <v>3489</v>
      </c>
      <c r="L1551" s="5">
        <v>269</v>
      </c>
      <c r="M1551" s="5">
        <v>0</v>
      </c>
      <c r="N1551" s="5">
        <v>0</v>
      </c>
      <c r="O1551" s="2">
        <v>0</v>
      </c>
      <c r="P1551" s="2">
        <v>0</v>
      </c>
      <c r="Q1551" s="2">
        <v>3</v>
      </c>
      <c r="R1551" s="2" t="str">
        <f t="shared" si="44"/>
        <v>&lt;font&gt;青丘基础法术，三段音波攻击，总共造成攻击力的104.7%+807&lt;font color='ff77b713'&gt;（下一级：105%+849）&lt;/font&gt;点法术伤害&lt;/font&gt;</v>
      </c>
    </row>
    <row r="1552" spans="1:18" x14ac:dyDescent="0.15">
      <c r="A1552" s="5">
        <v>11549</v>
      </c>
      <c r="B1552" s="5">
        <v>14001</v>
      </c>
      <c r="C1552" s="5" t="s">
        <v>50</v>
      </c>
      <c r="D1552" s="5">
        <v>2</v>
      </c>
      <c r="E1552" s="5">
        <v>0</v>
      </c>
      <c r="F1552" s="5">
        <v>47</v>
      </c>
      <c r="G1552" s="5">
        <v>500</v>
      </c>
      <c r="H1552" s="5">
        <v>4</v>
      </c>
      <c r="I1552" s="5">
        <v>0</v>
      </c>
      <c r="J1552" s="5" t="str">
        <f t="shared" si="45"/>
        <v>1400147</v>
      </c>
      <c r="K1552" s="5">
        <v>3496</v>
      </c>
      <c r="L1552" s="5">
        <v>283</v>
      </c>
      <c r="M1552" s="5">
        <v>0</v>
      </c>
      <c r="N1552" s="5">
        <v>0</v>
      </c>
      <c r="O1552" s="2">
        <v>0</v>
      </c>
      <c r="P1552" s="2">
        <v>0</v>
      </c>
      <c r="Q1552" s="2">
        <v>3</v>
      </c>
      <c r="R1552" s="2" t="str">
        <f t="shared" si="44"/>
        <v>&lt;font&gt;青丘基础法术，三段音波攻击，总共造成攻击力的105%+849&lt;font color='ff77b713'&gt;（下一级：105%+891）&lt;/font&gt;点法术伤害&lt;/font&gt;</v>
      </c>
    </row>
    <row r="1553" spans="1:18" x14ac:dyDescent="0.15">
      <c r="A1553" s="5">
        <v>11550</v>
      </c>
      <c r="B1553" s="5">
        <v>14001</v>
      </c>
      <c r="C1553" s="5" t="s">
        <v>50</v>
      </c>
      <c r="D1553" s="5">
        <v>2</v>
      </c>
      <c r="E1553" s="5">
        <v>0</v>
      </c>
      <c r="F1553" s="5">
        <v>48</v>
      </c>
      <c r="G1553" s="5">
        <v>500</v>
      </c>
      <c r="H1553" s="5">
        <v>4</v>
      </c>
      <c r="I1553" s="5">
        <v>0</v>
      </c>
      <c r="J1553" s="5" t="str">
        <f t="shared" si="45"/>
        <v>1400148</v>
      </c>
      <c r="K1553" s="5">
        <v>3502</v>
      </c>
      <c r="L1553" s="5">
        <v>297</v>
      </c>
      <c r="M1553" s="5">
        <v>0</v>
      </c>
      <c r="N1553" s="5">
        <v>0</v>
      </c>
      <c r="O1553" s="2">
        <v>0</v>
      </c>
      <c r="P1553" s="2">
        <v>0</v>
      </c>
      <c r="Q1553" s="2">
        <v>3</v>
      </c>
      <c r="R1553" s="2" t="str">
        <f t="shared" si="44"/>
        <v>&lt;font&gt;青丘基础法术，三段音波攻击，总共造成攻击力的105%+891&lt;font color='ff77b713'&gt;（下一级：105.3%+933）&lt;/font&gt;点法术伤害&lt;/font&gt;</v>
      </c>
    </row>
    <row r="1554" spans="1:18" x14ac:dyDescent="0.15">
      <c r="A1554" s="5">
        <v>11551</v>
      </c>
      <c r="B1554" s="5">
        <v>14001</v>
      </c>
      <c r="C1554" s="5" t="s">
        <v>50</v>
      </c>
      <c r="D1554" s="5">
        <v>2</v>
      </c>
      <c r="E1554" s="5">
        <v>0</v>
      </c>
      <c r="F1554" s="5">
        <v>49</v>
      </c>
      <c r="G1554" s="5">
        <v>500</v>
      </c>
      <c r="H1554" s="5">
        <v>4</v>
      </c>
      <c r="I1554" s="5">
        <v>0</v>
      </c>
      <c r="J1554" s="5" t="str">
        <f t="shared" si="45"/>
        <v>1400149</v>
      </c>
      <c r="K1554" s="5">
        <v>3509</v>
      </c>
      <c r="L1554" s="5">
        <v>311</v>
      </c>
      <c r="M1554" s="5">
        <v>0</v>
      </c>
      <c r="N1554" s="5">
        <v>0</v>
      </c>
      <c r="O1554" s="2">
        <v>0</v>
      </c>
      <c r="P1554" s="2">
        <v>0</v>
      </c>
      <c r="Q1554" s="2">
        <v>3</v>
      </c>
      <c r="R1554" s="2" t="str">
        <f t="shared" si="44"/>
        <v>&lt;font&gt;青丘基础法术，三段音波攻击，总共造成攻击力的105.3%+933&lt;font color='ff77b713'&gt;（下一级：105.6%+978）&lt;/font&gt;点法术伤害&lt;/font&gt;</v>
      </c>
    </row>
    <row r="1555" spans="1:18" x14ac:dyDescent="0.15">
      <c r="A1555" s="5">
        <v>11552</v>
      </c>
      <c r="B1555" s="5">
        <v>14001</v>
      </c>
      <c r="C1555" s="5" t="s">
        <v>50</v>
      </c>
      <c r="D1555" s="5">
        <v>2</v>
      </c>
      <c r="E1555" s="5">
        <v>0</v>
      </c>
      <c r="F1555" s="5">
        <v>50</v>
      </c>
      <c r="G1555" s="5">
        <v>500</v>
      </c>
      <c r="H1555" s="5">
        <v>4</v>
      </c>
      <c r="I1555" s="5">
        <v>0</v>
      </c>
      <c r="J1555" s="5" t="str">
        <f t="shared" si="45"/>
        <v>1400150</v>
      </c>
      <c r="K1555" s="5">
        <v>3515</v>
      </c>
      <c r="L1555" s="5">
        <v>326</v>
      </c>
      <c r="M1555" s="5">
        <v>0</v>
      </c>
      <c r="N1555" s="5">
        <v>0</v>
      </c>
      <c r="O1555" s="2">
        <v>0</v>
      </c>
      <c r="P1555" s="2">
        <v>0</v>
      </c>
      <c r="Q1555" s="2">
        <v>3</v>
      </c>
      <c r="R1555" s="2" t="str">
        <f t="shared" si="44"/>
        <v>&lt;font&gt;青丘基础法术，三段音波攻击，总共造成攻击力的105.6%+978&lt;font color='ff77b713'&gt;（下一级：105.6%+1023）&lt;/font&gt;点法术伤害&lt;/font&gt;</v>
      </c>
    </row>
    <row r="1556" spans="1:18" x14ac:dyDescent="0.15">
      <c r="A1556" s="5">
        <v>11553</v>
      </c>
      <c r="B1556" s="5">
        <v>14001</v>
      </c>
      <c r="C1556" s="5" t="s">
        <v>50</v>
      </c>
      <c r="D1556" s="5">
        <v>2</v>
      </c>
      <c r="E1556" s="5">
        <v>0</v>
      </c>
      <c r="F1556" s="5">
        <v>51</v>
      </c>
      <c r="G1556" s="5">
        <v>500</v>
      </c>
      <c r="H1556" s="5">
        <v>4</v>
      </c>
      <c r="I1556" s="5">
        <v>0</v>
      </c>
      <c r="J1556" s="5" t="str">
        <f t="shared" si="45"/>
        <v>1400151</v>
      </c>
      <c r="K1556" s="5">
        <v>3522</v>
      </c>
      <c r="L1556" s="5">
        <v>341</v>
      </c>
      <c r="M1556" s="5">
        <v>0</v>
      </c>
      <c r="N1556" s="5">
        <v>0</v>
      </c>
      <c r="O1556" s="2">
        <v>0</v>
      </c>
      <c r="P1556" s="2">
        <v>0</v>
      </c>
      <c r="Q1556" s="2">
        <v>3</v>
      </c>
      <c r="R1556" s="2" t="str">
        <f t="shared" si="44"/>
        <v>&lt;font&gt;青丘基础法术，三段音波攻击，总共造成攻击力的105.6%+1023&lt;font color='ff77b713'&gt;（下一级：105.9%+1071）&lt;/font&gt;点法术伤害&lt;/font&gt;</v>
      </c>
    </row>
    <row r="1557" spans="1:18" x14ac:dyDescent="0.15">
      <c r="A1557" s="5">
        <v>11554</v>
      </c>
      <c r="B1557" s="5">
        <v>14001</v>
      </c>
      <c r="C1557" s="5" t="s">
        <v>50</v>
      </c>
      <c r="D1557" s="5">
        <v>2</v>
      </c>
      <c r="E1557" s="5">
        <v>0</v>
      </c>
      <c r="F1557" s="5">
        <v>52</v>
      </c>
      <c r="G1557" s="5">
        <v>500</v>
      </c>
      <c r="H1557" s="5">
        <v>4</v>
      </c>
      <c r="I1557" s="5">
        <v>0</v>
      </c>
      <c r="J1557" s="5" t="str">
        <f t="shared" si="45"/>
        <v>1400152</v>
      </c>
      <c r="K1557" s="5">
        <v>3528</v>
      </c>
      <c r="L1557" s="5">
        <v>357</v>
      </c>
      <c r="M1557" s="5">
        <v>0</v>
      </c>
      <c r="N1557" s="5">
        <v>0</v>
      </c>
      <c r="O1557" s="2">
        <v>0</v>
      </c>
      <c r="P1557" s="2">
        <v>0</v>
      </c>
      <c r="Q1557" s="2">
        <v>3</v>
      </c>
      <c r="R1557" s="2" t="str">
        <f t="shared" si="44"/>
        <v>&lt;font&gt;青丘基础法术，三段音波攻击，总共造成攻击力的105.9%+1071&lt;font color='ff77b713'&gt;（下一级：106.2%+1119）&lt;/font&gt;点法术伤害&lt;/font&gt;</v>
      </c>
    </row>
    <row r="1558" spans="1:18" x14ac:dyDescent="0.15">
      <c r="A1558" s="5">
        <v>11555</v>
      </c>
      <c r="B1558" s="5">
        <v>14001</v>
      </c>
      <c r="C1558" s="5" t="s">
        <v>50</v>
      </c>
      <c r="D1558" s="5">
        <v>2</v>
      </c>
      <c r="E1558" s="5">
        <v>0</v>
      </c>
      <c r="F1558" s="5">
        <v>53</v>
      </c>
      <c r="G1558" s="5">
        <v>500</v>
      </c>
      <c r="H1558" s="5">
        <v>4</v>
      </c>
      <c r="I1558" s="5">
        <v>0</v>
      </c>
      <c r="J1558" s="5" t="str">
        <f t="shared" si="45"/>
        <v>1400153</v>
      </c>
      <c r="K1558" s="5">
        <v>3535</v>
      </c>
      <c r="L1558" s="5">
        <v>373</v>
      </c>
      <c r="M1558" s="5">
        <v>0</v>
      </c>
      <c r="N1558" s="5">
        <v>0</v>
      </c>
      <c r="O1558" s="2">
        <v>0</v>
      </c>
      <c r="P1558" s="2">
        <v>0</v>
      </c>
      <c r="Q1558" s="2">
        <v>3</v>
      </c>
      <c r="R1558" s="2" t="str">
        <f t="shared" si="44"/>
        <v>&lt;font&gt;青丘基础法术，三段音波攻击，总共造成攻击力的106.2%+1119&lt;font color='ff77b713'&gt;（下一级：106.2%+1170）&lt;/font&gt;点法术伤害&lt;/font&gt;</v>
      </c>
    </row>
    <row r="1559" spans="1:18" x14ac:dyDescent="0.15">
      <c r="A1559" s="5">
        <v>11556</v>
      </c>
      <c r="B1559" s="5">
        <v>14001</v>
      </c>
      <c r="C1559" s="5" t="s">
        <v>50</v>
      </c>
      <c r="D1559" s="5">
        <v>2</v>
      </c>
      <c r="E1559" s="5">
        <v>0</v>
      </c>
      <c r="F1559" s="5">
        <v>54</v>
      </c>
      <c r="G1559" s="5">
        <v>500</v>
      </c>
      <c r="H1559" s="5">
        <v>4</v>
      </c>
      <c r="I1559" s="5">
        <v>0</v>
      </c>
      <c r="J1559" s="5" t="str">
        <f t="shared" si="45"/>
        <v>1400154</v>
      </c>
      <c r="K1559" s="5">
        <v>3541</v>
      </c>
      <c r="L1559" s="5">
        <v>390</v>
      </c>
      <c r="M1559" s="5">
        <v>0</v>
      </c>
      <c r="N1559" s="5">
        <v>0</v>
      </c>
      <c r="O1559" s="2">
        <v>0</v>
      </c>
      <c r="P1559" s="2">
        <v>0</v>
      </c>
      <c r="Q1559" s="2">
        <v>3</v>
      </c>
      <c r="R1559" s="2" t="str">
        <f t="shared" si="44"/>
        <v>&lt;font&gt;青丘基础法术，三段音波攻击，总共造成攻击力的106.2%+1170&lt;font color='ff77b713'&gt;（下一级：106.5%+1224）&lt;/font&gt;点法术伤害&lt;/font&gt;</v>
      </c>
    </row>
    <row r="1560" spans="1:18" x14ac:dyDescent="0.15">
      <c r="A1560" s="5">
        <v>11557</v>
      </c>
      <c r="B1560" s="5">
        <v>14001</v>
      </c>
      <c r="C1560" s="5" t="s">
        <v>50</v>
      </c>
      <c r="D1560" s="5">
        <v>2</v>
      </c>
      <c r="E1560" s="5">
        <v>0</v>
      </c>
      <c r="F1560" s="5">
        <v>55</v>
      </c>
      <c r="G1560" s="5">
        <v>500</v>
      </c>
      <c r="H1560" s="5">
        <v>4</v>
      </c>
      <c r="I1560" s="5">
        <v>0</v>
      </c>
      <c r="J1560" s="5" t="str">
        <f t="shared" si="45"/>
        <v>1400155</v>
      </c>
      <c r="K1560" s="5">
        <v>3547</v>
      </c>
      <c r="L1560" s="5">
        <v>408</v>
      </c>
      <c r="M1560" s="5">
        <v>0</v>
      </c>
      <c r="N1560" s="5">
        <v>0</v>
      </c>
      <c r="O1560" s="2">
        <v>0</v>
      </c>
      <c r="P1560" s="2">
        <v>0</v>
      </c>
      <c r="Q1560" s="2">
        <v>3</v>
      </c>
      <c r="R1560" s="2" t="str">
        <f t="shared" si="44"/>
        <v>&lt;font&gt;青丘基础法术，三段音波攻击，总共造成攻击力的106.5%+1224&lt;font color='ff77b713'&gt;（下一级：106.5%+1278）&lt;/font&gt;点法术伤害&lt;/font&gt;</v>
      </c>
    </row>
    <row r="1561" spans="1:18" x14ac:dyDescent="0.15">
      <c r="A1561" s="5">
        <v>11558</v>
      </c>
      <c r="B1561" s="5">
        <v>14001</v>
      </c>
      <c r="C1561" s="5" t="s">
        <v>50</v>
      </c>
      <c r="D1561" s="5">
        <v>2</v>
      </c>
      <c r="E1561" s="5">
        <v>0</v>
      </c>
      <c r="F1561" s="5">
        <v>56</v>
      </c>
      <c r="G1561" s="5">
        <v>500</v>
      </c>
      <c r="H1561" s="5">
        <v>4</v>
      </c>
      <c r="I1561" s="5">
        <v>0</v>
      </c>
      <c r="J1561" s="5" t="str">
        <f t="shared" si="45"/>
        <v>1400156</v>
      </c>
      <c r="K1561" s="5">
        <v>3554</v>
      </c>
      <c r="L1561" s="5">
        <v>426</v>
      </c>
      <c r="M1561" s="5">
        <v>0</v>
      </c>
      <c r="N1561" s="5">
        <v>0</v>
      </c>
      <c r="O1561" s="2">
        <v>0</v>
      </c>
      <c r="P1561" s="2">
        <v>0</v>
      </c>
      <c r="Q1561" s="2">
        <v>3</v>
      </c>
      <c r="R1561" s="2" t="str">
        <f t="shared" si="44"/>
        <v>&lt;font&gt;青丘基础法术，三段音波攻击，总共造成攻击力的106.5%+1278&lt;font color='ff77b713'&gt;（下一级：106.8%+1335）&lt;/font&gt;点法术伤害&lt;/font&gt;</v>
      </c>
    </row>
    <row r="1562" spans="1:18" x14ac:dyDescent="0.15">
      <c r="A1562" s="5">
        <v>11559</v>
      </c>
      <c r="B1562" s="5">
        <v>14001</v>
      </c>
      <c r="C1562" s="5" t="s">
        <v>50</v>
      </c>
      <c r="D1562" s="5">
        <v>2</v>
      </c>
      <c r="E1562" s="5">
        <v>0</v>
      </c>
      <c r="F1562" s="5">
        <v>57</v>
      </c>
      <c r="G1562" s="5">
        <v>500</v>
      </c>
      <c r="H1562" s="5">
        <v>4</v>
      </c>
      <c r="I1562" s="5">
        <v>0</v>
      </c>
      <c r="J1562" s="5" t="str">
        <f t="shared" si="45"/>
        <v>1400157</v>
      </c>
      <c r="K1562" s="5">
        <v>3560</v>
      </c>
      <c r="L1562" s="5">
        <v>445</v>
      </c>
      <c r="M1562" s="5">
        <v>0</v>
      </c>
      <c r="N1562" s="5">
        <v>0</v>
      </c>
      <c r="O1562" s="2">
        <v>0</v>
      </c>
      <c r="P1562" s="2">
        <v>0</v>
      </c>
      <c r="Q1562" s="2">
        <v>3</v>
      </c>
      <c r="R1562" s="2" t="str">
        <f t="shared" si="44"/>
        <v>&lt;font&gt;青丘基础法术，三段音波攻击，总共造成攻击力的106.8%+1335&lt;font color='ff77b713'&gt;（下一级：107.1%+1392）&lt;/font&gt;点法术伤害&lt;/font&gt;</v>
      </c>
    </row>
    <row r="1563" spans="1:18" x14ac:dyDescent="0.15">
      <c r="A1563" s="5">
        <v>11560</v>
      </c>
      <c r="B1563" s="5">
        <v>14001</v>
      </c>
      <c r="C1563" s="5" t="s">
        <v>50</v>
      </c>
      <c r="D1563" s="5">
        <v>2</v>
      </c>
      <c r="E1563" s="5">
        <v>0</v>
      </c>
      <c r="F1563" s="5">
        <v>58</v>
      </c>
      <c r="G1563" s="5">
        <v>500</v>
      </c>
      <c r="H1563" s="5">
        <v>4</v>
      </c>
      <c r="I1563" s="5">
        <v>0</v>
      </c>
      <c r="J1563" s="5" t="str">
        <f t="shared" si="45"/>
        <v>1400158</v>
      </c>
      <c r="K1563" s="5">
        <v>3567</v>
      </c>
      <c r="L1563" s="5">
        <v>464</v>
      </c>
      <c r="M1563" s="5">
        <v>0</v>
      </c>
      <c r="N1563" s="5">
        <v>0</v>
      </c>
      <c r="O1563" s="2">
        <v>0</v>
      </c>
      <c r="P1563" s="2">
        <v>0</v>
      </c>
      <c r="Q1563" s="2">
        <v>3</v>
      </c>
      <c r="R1563" s="2" t="str">
        <f t="shared" si="44"/>
        <v>&lt;font&gt;青丘基础法术，三段音波攻击，总共造成攻击力的107.1%+1392&lt;font color='ff77b713'&gt;（下一级：107.1%+1452）&lt;/font&gt;点法术伤害&lt;/font&gt;</v>
      </c>
    </row>
    <row r="1564" spans="1:18" x14ac:dyDescent="0.15">
      <c r="A1564" s="5">
        <v>11561</v>
      </c>
      <c r="B1564" s="5">
        <v>14001</v>
      </c>
      <c r="C1564" s="5" t="s">
        <v>50</v>
      </c>
      <c r="D1564" s="5">
        <v>2</v>
      </c>
      <c r="E1564" s="5">
        <v>0</v>
      </c>
      <c r="F1564" s="5">
        <v>59</v>
      </c>
      <c r="G1564" s="5">
        <v>500</v>
      </c>
      <c r="H1564" s="5">
        <v>4</v>
      </c>
      <c r="I1564" s="5">
        <v>0</v>
      </c>
      <c r="J1564" s="5" t="str">
        <f t="shared" si="45"/>
        <v>1400159</v>
      </c>
      <c r="K1564" s="5">
        <v>3573</v>
      </c>
      <c r="L1564" s="5">
        <v>484</v>
      </c>
      <c r="M1564" s="5">
        <v>0</v>
      </c>
      <c r="N1564" s="5">
        <v>0</v>
      </c>
      <c r="O1564" s="2">
        <v>0</v>
      </c>
      <c r="P1564" s="2">
        <v>0</v>
      </c>
      <c r="Q1564" s="2">
        <v>3</v>
      </c>
      <c r="R1564" s="2" t="str">
        <f t="shared" si="44"/>
        <v>&lt;font&gt;青丘基础法术，三段音波攻击，总共造成攻击力的107.1%+1452&lt;font color='ff77b713'&gt;（下一级：107.4%+1515）&lt;/font&gt;点法术伤害&lt;/font&gt;</v>
      </c>
    </row>
    <row r="1565" spans="1:18" x14ac:dyDescent="0.15">
      <c r="A1565" s="5">
        <v>11562</v>
      </c>
      <c r="B1565" s="5">
        <v>14001</v>
      </c>
      <c r="C1565" s="5" t="s">
        <v>50</v>
      </c>
      <c r="D1565" s="5">
        <v>2</v>
      </c>
      <c r="E1565" s="5">
        <v>0</v>
      </c>
      <c r="F1565" s="5">
        <v>60</v>
      </c>
      <c r="G1565" s="5">
        <v>500</v>
      </c>
      <c r="H1565" s="5">
        <v>4</v>
      </c>
      <c r="I1565" s="5">
        <v>0</v>
      </c>
      <c r="J1565" s="5" t="str">
        <f t="shared" si="45"/>
        <v>1400160</v>
      </c>
      <c r="K1565" s="5">
        <v>3580</v>
      </c>
      <c r="L1565" s="5">
        <v>505</v>
      </c>
      <c r="M1565" s="5">
        <v>0</v>
      </c>
      <c r="N1565" s="5">
        <v>0</v>
      </c>
      <c r="O1565" s="2">
        <v>0</v>
      </c>
      <c r="P1565" s="2">
        <v>0</v>
      </c>
      <c r="Q1565" s="2">
        <v>3</v>
      </c>
      <c r="R1565" s="2" t="str">
        <f t="shared" si="44"/>
        <v>&lt;font&gt;青丘基础法术，三段音波攻击，总共造成攻击力的107.4%+1515&lt;font color='ff77b713'&gt;（下一级：107.7%+1578）&lt;/font&gt;点法术伤害&lt;/font&gt;</v>
      </c>
    </row>
    <row r="1566" spans="1:18" x14ac:dyDescent="0.15">
      <c r="A1566" s="5">
        <v>11563</v>
      </c>
      <c r="B1566" s="5">
        <v>14001</v>
      </c>
      <c r="C1566" s="5" t="s">
        <v>50</v>
      </c>
      <c r="D1566" s="5">
        <v>2</v>
      </c>
      <c r="E1566" s="5">
        <v>0</v>
      </c>
      <c r="F1566" s="5">
        <v>61</v>
      </c>
      <c r="G1566" s="5">
        <v>500</v>
      </c>
      <c r="H1566" s="5">
        <v>4</v>
      </c>
      <c r="I1566" s="5">
        <v>0</v>
      </c>
      <c r="J1566" s="5" t="str">
        <f t="shared" si="45"/>
        <v>1400161</v>
      </c>
      <c r="K1566" s="5">
        <v>3586</v>
      </c>
      <c r="L1566" s="5">
        <v>526</v>
      </c>
      <c r="M1566" s="5">
        <v>0</v>
      </c>
      <c r="N1566" s="5">
        <v>0</v>
      </c>
      <c r="O1566" s="2">
        <v>0</v>
      </c>
      <c r="P1566" s="2">
        <v>0</v>
      </c>
      <c r="Q1566" s="2">
        <v>3</v>
      </c>
      <c r="R1566" s="2" t="str">
        <f t="shared" si="44"/>
        <v>&lt;font&gt;青丘基础法术，三段音波攻击，总共造成攻击力的107.7%+1578&lt;font color='ff77b713'&gt;（下一级：107.7%+1644）&lt;/font&gt;点法术伤害&lt;/font&gt;</v>
      </c>
    </row>
    <row r="1567" spans="1:18" x14ac:dyDescent="0.15">
      <c r="A1567" s="5">
        <v>11564</v>
      </c>
      <c r="B1567" s="5">
        <v>14001</v>
      </c>
      <c r="C1567" s="5" t="s">
        <v>50</v>
      </c>
      <c r="D1567" s="5">
        <v>2</v>
      </c>
      <c r="E1567" s="5">
        <v>0</v>
      </c>
      <c r="F1567" s="5">
        <v>62</v>
      </c>
      <c r="G1567" s="5">
        <v>500</v>
      </c>
      <c r="H1567" s="5">
        <v>4</v>
      </c>
      <c r="I1567" s="5">
        <v>0</v>
      </c>
      <c r="J1567" s="5" t="str">
        <f t="shared" si="45"/>
        <v>1400162</v>
      </c>
      <c r="K1567" s="5">
        <v>3593</v>
      </c>
      <c r="L1567" s="5">
        <v>548</v>
      </c>
      <c r="M1567" s="5">
        <v>0</v>
      </c>
      <c r="N1567" s="5">
        <v>0</v>
      </c>
      <c r="O1567" s="2">
        <v>0</v>
      </c>
      <c r="P1567" s="2">
        <v>0</v>
      </c>
      <c r="Q1567" s="2">
        <v>3</v>
      </c>
      <c r="R1567" s="2" t="str">
        <f t="shared" si="44"/>
        <v>&lt;font&gt;青丘基础法术，三段音波攻击，总共造成攻击力的107.7%+1644&lt;font color='ff77b713'&gt;（下一级：108%+1710）&lt;/font&gt;点法术伤害&lt;/font&gt;</v>
      </c>
    </row>
    <row r="1568" spans="1:18" x14ac:dyDescent="0.15">
      <c r="A1568" s="5">
        <v>11565</v>
      </c>
      <c r="B1568" s="5">
        <v>14001</v>
      </c>
      <c r="C1568" s="5" t="s">
        <v>50</v>
      </c>
      <c r="D1568" s="5">
        <v>2</v>
      </c>
      <c r="E1568" s="5">
        <v>0</v>
      </c>
      <c r="F1568" s="5">
        <v>63</v>
      </c>
      <c r="G1568" s="5">
        <v>500</v>
      </c>
      <c r="H1568" s="5">
        <v>4</v>
      </c>
      <c r="I1568" s="5">
        <v>0</v>
      </c>
      <c r="J1568" s="5" t="str">
        <f t="shared" si="45"/>
        <v>1400163</v>
      </c>
      <c r="K1568" s="5">
        <v>3599</v>
      </c>
      <c r="L1568" s="5">
        <v>570</v>
      </c>
      <c r="M1568" s="5">
        <v>0</v>
      </c>
      <c r="N1568" s="5">
        <v>0</v>
      </c>
      <c r="O1568" s="2">
        <v>0</v>
      </c>
      <c r="P1568" s="2">
        <v>0</v>
      </c>
      <c r="Q1568" s="2">
        <v>3</v>
      </c>
      <c r="R1568" s="2" t="str">
        <f t="shared" si="44"/>
        <v>&lt;font&gt;青丘基础法术，三段音波攻击，总共造成攻击力的108%+1710&lt;font color='ff77b713'&gt;（下一级：108.3%+1782）&lt;/font&gt;点法术伤害&lt;/font&gt;</v>
      </c>
    </row>
    <row r="1569" spans="1:18" x14ac:dyDescent="0.15">
      <c r="A1569" s="5">
        <v>11566</v>
      </c>
      <c r="B1569" s="5">
        <v>14001</v>
      </c>
      <c r="C1569" s="5" t="s">
        <v>50</v>
      </c>
      <c r="D1569" s="5">
        <v>2</v>
      </c>
      <c r="E1569" s="5">
        <v>0</v>
      </c>
      <c r="F1569" s="5">
        <v>64</v>
      </c>
      <c r="G1569" s="5">
        <v>500</v>
      </c>
      <c r="H1569" s="5">
        <v>4</v>
      </c>
      <c r="I1569" s="5">
        <v>0</v>
      </c>
      <c r="J1569" s="5" t="str">
        <f t="shared" si="45"/>
        <v>1400164</v>
      </c>
      <c r="K1569" s="5">
        <v>3605</v>
      </c>
      <c r="L1569" s="5">
        <v>594</v>
      </c>
      <c r="M1569" s="5">
        <v>0</v>
      </c>
      <c r="N1569" s="5">
        <v>0</v>
      </c>
      <c r="O1569" s="2">
        <v>0</v>
      </c>
      <c r="P1569" s="2">
        <v>0</v>
      </c>
      <c r="Q1569" s="2">
        <v>3</v>
      </c>
      <c r="R1569" s="2" t="str">
        <f t="shared" si="44"/>
        <v>&lt;font&gt;青丘基础法术，三段音波攻击，总共造成攻击力的108.3%+1782&lt;font color='ff77b713'&gt;（下一级：108.3%+1854）&lt;/font&gt;点法术伤害&lt;/font&gt;</v>
      </c>
    </row>
    <row r="1570" spans="1:18" x14ac:dyDescent="0.15">
      <c r="A1570" s="5">
        <v>11567</v>
      </c>
      <c r="B1570" s="5">
        <v>14001</v>
      </c>
      <c r="C1570" s="5" t="s">
        <v>50</v>
      </c>
      <c r="D1570" s="5">
        <v>2</v>
      </c>
      <c r="E1570" s="5">
        <v>0</v>
      </c>
      <c r="F1570" s="5">
        <v>65</v>
      </c>
      <c r="G1570" s="5">
        <v>500</v>
      </c>
      <c r="H1570" s="5">
        <v>4</v>
      </c>
      <c r="I1570" s="5">
        <v>0</v>
      </c>
      <c r="J1570" s="5" t="str">
        <f t="shared" si="45"/>
        <v>1400165</v>
      </c>
      <c r="K1570" s="5">
        <v>3612</v>
      </c>
      <c r="L1570" s="5">
        <v>618</v>
      </c>
      <c r="M1570" s="5">
        <v>0</v>
      </c>
      <c r="N1570" s="5">
        <v>0</v>
      </c>
      <c r="O1570" s="2">
        <v>0</v>
      </c>
      <c r="P1570" s="2">
        <v>0</v>
      </c>
      <c r="Q1570" s="2">
        <v>3</v>
      </c>
      <c r="R1570" s="2" t="str">
        <f t="shared" si="44"/>
        <v>&lt;font&gt;青丘基础法术，三段音波攻击，总共造成攻击力的108.3%+1854&lt;font color='ff77b713'&gt;（下一级：108.6%+1929）&lt;/font&gt;点法术伤害&lt;/font&gt;</v>
      </c>
    </row>
    <row r="1571" spans="1:18" x14ac:dyDescent="0.15">
      <c r="A1571" s="5">
        <v>11568</v>
      </c>
      <c r="B1571" s="5">
        <v>14001</v>
      </c>
      <c r="C1571" s="5" t="s">
        <v>50</v>
      </c>
      <c r="D1571" s="5">
        <v>2</v>
      </c>
      <c r="E1571" s="5">
        <v>0</v>
      </c>
      <c r="F1571" s="5">
        <v>66</v>
      </c>
      <c r="G1571" s="5">
        <v>500</v>
      </c>
      <c r="H1571" s="5">
        <v>4</v>
      </c>
      <c r="I1571" s="5">
        <v>0</v>
      </c>
      <c r="J1571" s="5" t="str">
        <f t="shared" si="45"/>
        <v>1400166</v>
      </c>
      <c r="K1571" s="5">
        <v>3618</v>
      </c>
      <c r="L1571" s="5">
        <v>643</v>
      </c>
      <c r="M1571" s="5">
        <v>0</v>
      </c>
      <c r="N1571" s="5">
        <v>0</v>
      </c>
      <c r="O1571" s="2">
        <v>0</v>
      </c>
      <c r="P1571" s="2">
        <v>0</v>
      </c>
      <c r="Q1571" s="2">
        <v>3</v>
      </c>
      <c r="R1571" s="2" t="str">
        <f t="shared" ref="R1571:R1604" si="46">"&lt;font&gt;青丘基础法术，三段音波攻击，总共造成攻击力的"&amp;ROUND(K1571/100,1)*Q1571&amp;"%+"&amp;L1571*Q1571&amp;"&lt;font color='ff77b713'&gt;（下一级："&amp;ROUND(K1572/100,1)*Q1572&amp;"%+"&amp;L1572*Q1572&amp;"）&lt;/font&gt;点法术伤害&lt;/font&gt;"</f>
        <v>&lt;font&gt;青丘基础法术，三段音波攻击，总共造成攻击力的108.6%+1929&lt;font color='ff77b713'&gt;（下一级：108.9%+2004）&lt;/font&gt;点法术伤害&lt;/font&gt;</v>
      </c>
    </row>
    <row r="1572" spans="1:18" x14ac:dyDescent="0.15">
      <c r="A1572" s="5">
        <v>11569</v>
      </c>
      <c r="B1572" s="5">
        <v>14001</v>
      </c>
      <c r="C1572" s="5" t="s">
        <v>50</v>
      </c>
      <c r="D1572" s="5">
        <v>2</v>
      </c>
      <c r="E1572" s="5">
        <v>0</v>
      </c>
      <c r="F1572" s="5">
        <v>67</v>
      </c>
      <c r="G1572" s="5">
        <v>500</v>
      </c>
      <c r="H1572" s="5">
        <v>4</v>
      </c>
      <c r="I1572" s="5">
        <v>0</v>
      </c>
      <c r="J1572" s="5" t="str">
        <f t="shared" si="45"/>
        <v>1400167</v>
      </c>
      <c r="K1572" s="5">
        <v>3625</v>
      </c>
      <c r="L1572" s="5">
        <v>668</v>
      </c>
      <c r="M1572" s="5">
        <v>0</v>
      </c>
      <c r="N1572" s="5">
        <v>0</v>
      </c>
      <c r="O1572" s="2">
        <v>0</v>
      </c>
      <c r="P1572" s="2">
        <v>0</v>
      </c>
      <c r="Q1572" s="2">
        <v>3</v>
      </c>
      <c r="R1572" s="2" t="str">
        <f t="shared" si="46"/>
        <v>&lt;font&gt;青丘基础法术，三段音波攻击，总共造成攻击力的108.9%+2004&lt;font color='ff77b713'&gt;（下一级：108.9%+2085）&lt;/font&gt;点法术伤害&lt;/font&gt;</v>
      </c>
    </row>
    <row r="1573" spans="1:18" x14ac:dyDescent="0.15">
      <c r="A1573" s="5">
        <v>11570</v>
      </c>
      <c r="B1573" s="5">
        <v>14001</v>
      </c>
      <c r="C1573" s="5" t="s">
        <v>50</v>
      </c>
      <c r="D1573" s="5">
        <v>2</v>
      </c>
      <c r="E1573" s="5">
        <v>0</v>
      </c>
      <c r="F1573" s="5">
        <v>68</v>
      </c>
      <c r="G1573" s="5">
        <v>500</v>
      </c>
      <c r="H1573" s="5">
        <v>4</v>
      </c>
      <c r="I1573" s="5">
        <v>0</v>
      </c>
      <c r="J1573" s="5" t="str">
        <f t="shared" si="45"/>
        <v>1400168</v>
      </c>
      <c r="K1573" s="5">
        <v>3631</v>
      </c>
      <c r="L1573" s="5">
        <v>695</v>
      </c>
      <c r="M1573" s="5">
        <v>0</v>
      </c>
      <c r="N1573" s="5">
        <v>0</v>
      </c>
      <c r="O1573" s="2">
        <v>0</v>
      </c>
      <c r="P1573" s="2">
        <v>0</v>
      </c>
      <c r="Q1573" s="2">
        <v>3</v>
      </c>
      <c r="R1573" s="2" t="str">
        <f t="shared" si="46"/>
        <v>&lt;font&gt;青丘基础法术，三段音波攻击，总共造成攻击力的108.9%+2085&lt;font color='ff77b713'&gt;（下一级：109.2%+2166）&lt;/font&gt;点法术伤害&lt;/font&gt;</v>
      </c>
    </row>
    <row r="1574" spans="1:18" x14ac:dyDescent="0.15">
      <c r="A1574" s="5">
        <v>11571</v>
      </c>
      <c r="B1574" s="5">
        <v>14001</v>
      </c>
      <c r="C1574" s="5" t="s">
        <v>50</v>
      </c>
      <c r="D1574" s="5">
        <v>2</v>
      </c>
      <c r="E1574" s="5">
        <v>0</v>
      </c>
      <c r="F1574" s="5">
        <v>69</v>
      </c>
      <c r="G1574" s="5">
        <v>500</v>
      </c>
      <c r="H1574" s="5">
        <v>4</v>
      </c>
      <c r="I1574" s="5">
        <v>0</v>
      </c>
      <c r="J1574" s="5" t="str">
        <f t="shared" si="45"/>
        <v>1400169</v>
      </c>
      <c r="K1574" s="5">
        <v>3638</v>
      </c>
      <c r="L1574" s="5">
        <v>722</v>
      </c>
      <c r="M1574" s="5">
        <v>0</v>
      </c>
      <c r="N1574" s="5">
        <v>0</v>
      </c>
      <c r="O1574" s="2">
        <v>0</v>
      </c>
      <c r="P1574" s="2">
        <v>0</v>
      </c>
      <c r="Q1574" s="2">
        <v>3</v>
      </c>
      <c r="R1574" s="2" t="str">
        <f t="shared" si="46"/>
        <v>&lt;font&gt;青丘基础法术，三段音波攻击，总共造成攻击力的109.2%+2166&lt;font color='ff77b713'&gt;（下一级：109.2%+2250）&lt;/font&gt;点法术伤害&lt;/font&gt;</v>
      </c>
    </row>
    <row r="1575" spans="1:18" x14ac:dyDescent="0.15">
      <c r="A1575" s="5">
        <v>11572</v>
      </c>
      <c r="B1575" s="5">
        <v>14001</v>
      </c>
      <c r="C1575" s="5" t="s">
        <v>50</v>
      </c>
      <c r="D1575" s="5">
        <v>2</v>
      </c>
      <c r="E1575" s="5">
        <v>0</v>
      </c>
      <c r="F1575" s="5">
        <v>70</v>
      </c>
      <c r="G1575" s="5">
        <v>500</v>
      </c>
      <c r="H1575" s="5">
        <v>4</v>
      </c>
      <c r="I1575" s="5">
        <v>0</v>
      </c>
      <c r="J1575" s="5" t="str">
        <f t="shared" si="45"/>
        <v>1400170</v>
      </c>
      <c r="K1575" s="5">
        <v>3644</v>
      </c>
      <c r="L1575" s="5">
        <v>750</v>
      </c>
      <c r="M1575" s="5">
        <v>0</v>
      </c>
      <c r="N1575" s="5">
        <v>0</v>
      </c>
      <c r="O1575" s="2">
        <v>0</v>
      </c>
      <c r="P1575" s="2">
        <v>0</v>
      </c>
      <c r="Q1575" s="2">
        <v>3</v>
      </c>
      <c r="R1575" s="2" t="str">
        <f t="shared" si="46"/>
        <v>&lt;font&gt;青丘基础法术，三段音波攻击，总共造成攻击力的109.2%+2250&lt;font color='ff77b713'&gt;（下一级：109.5%+2337）&lt;/font&gt;点法术伤害&lt;/font&gt;</v>
      </c>
    </row>
    <row r="1576" spans="1:18" x14ac:dyDescent="0.15">
      <c r="A1576" s="5">
        <v>11573</v>
      </c>
      <c r="B1576" s="5">
        <v>14001</v>
      </c>
      <c r="C1576" s="5" t="s">
        <v>50</v>
      </c>
      <c r="D1576" s="5">
        <v>2</v>
      </c>
      <c r="E1576" s="5">
        <v>0</v>
      </c>
      <c r="F1576" s="5">
        <v>71</v>
      </c>
      <c r="G1576" s="5">
        <v>500</v>
      </c>
      <c r="H1576" s="5">
        <v>4</v>
      </c>
      <c r="I1576" s="5">
        <v>0</v>
      </c>
      <c r="J1576" s="5" t="str">
        <f t="shared" si="45"/>
        <v>1400171</v>
      </c>
      <c r="K1576" s="5">
        <v>3651</v>
      </c>
      <c r="L1576" s="5">
        <v>779</v>
      </c>
      <c r="M1576" s="5">
        <v>0</v>
      </c>
      <c r="N1576" s="5">
        <v>0</v>
      </c>
      <c r="O1576" s="2">
        <v>0</v>
      </c>
      <c r="P1576" s="2">
        <v>0</v>
      </c>
      <c r="Q1576" s="2">
        <v>3</v>
      </c>
      <c r="R1576" s="2" t="str">
        <f t="shared" si="46"/>
        <v>&lt;font&gt;青丘基础法术，三段音波攻击，总共造成攻击力的109.5%+2337&lt;font color='ff77b713'&gt;（下一级：109.8%+2424）&lt;/font&gt;点法术伤害&lt;/font&gt;</v>
      </c>
    </row>
    <row r="1577" spans="1:18" x14ac:dyDescent="0.15">
      <c r="A1577" s="5">
        <v>11574</v>
      </c>
      <c r="B1577" s="5">
        <v>14001</v>
      </c>
      <c r="C1577" s="5" t="s">
        <v>50</v>
      </c>
      <c r="D1577" s="5">
        <v>2</v>
      </c>
      <c r="E1577" s="5">
        <v>0</v>
      </c>
      <c r="F1577" s="5">
        <v>72</v>
      </c>
      <c r="G1577" s="5">
        <v>500</v>
      </c>
      <c r="H1577" s="5">
        <v>4</v>
      </c>
      <c r="I1577" s="5">
        <v>0</v>
      </c>
      <c r="J1577" s="5" t="str">
        <f t="shared" si="45"/>
        <v>1400172</v>
      </c>
      <c r="K1577" s="5">
        <v>3657</v>
      </c>
      <c r="L1577" s="5">
        <v>808</v>
      </c>
      <c r="M1577" s="5">
        <v>0</v>
      </c>
      <c r="N1577" s="5">
        <v>0</v>
      </c>
      <c r="O1577" s="2">
        <v>0</v>
      </c>
      <c r="P1577" s="2">
        <v>0</v>
      </c>
      <c r="Q1577" s="2">
        <v>3</v>
      </c>
      <c r="R1577" s="2" t="str">
        <f t="shared" si="46"/>
        <v>&lt;font&gt;青丘基础法术，三段音波攻击，总共造成攻击力的109.8%+2424&lt;font color='ff77b713'&gt;（下一级：109.8%+2517）&lt;/font&gt;点法术伤害&lt;/font&gt;</v>
      </c>
    </row>
    <row r="1578" spans="1:18" x14ac:dyDescent="0.15">
      <c r="A1578" s="5">
        <v>11575</v>
      </c>
      <c r="B1578" s="5">
        <v>14001</v>
      </c>
      <c r="C1578" s="5" t="s">
        <v>50</v>
      </c>
      <c r="D1578" s="5">
        <v>2</v>
      </c>
      <c r="E1578" s="5">
        <v>0</v>
      </c>
      <c r="F1578" s="5">
        <v>73</v>
      </c>
      <c r="G1578" s="5">
        <v>500</v>
      </c>
      <c r="H1578" s="5">
        <v>4</v>
      </c>
      <c r="I1578" s="5">
        <v>0</v>
      </c>
      <c r="J1578" s="5" t="str">
        <f t="shared" si="45"/>
        <v>1400173</v>
      </c>
      <c r="K1578" s="5">
        <v>3663</v>
      </c>
      <c r="L1578" s="5">
        <v>839</v>
      </c>
      <c r="M1578" s="5">
        <v>0</v>
      </c>
      <c r="N1578" s="5">
        <v>0</v>
      </c>
      <c r="O1578" s="2">
        <v>0</v>
      </c>
      <c r="P1578" s="2">
        <v>0</v>
      </c>
      <c r="Q1578" s="2">
        <v>3</v>
      </c>
      <c r="R1578" s="2" t="str">
        <f t="shared" si="46"/>
        <v>&lt;font&gt;青丘基础法术，三段音波攻击，总共造成攻击力的109.8%+2517&lt;font color='ff77b713'&gt;（下一级：110.1%+2610）&lt;/font&gt;点法术伤害&lt;/font&gt;</v>
      </c>
    </row>
    <row r="1579" spans="1:18" x14ac:dyDescent="0.15">
      <c r="A1579" s="5">
        <v>11576</v>
      </c>
      <c r="B1579" s="5">
        <v>14001</v>
      </c>
      <c r="C1579" s="5" t="s">
        <v>50</v>
      </c>
      <c r="D1579" s="5">
        <v>2</v>
      </c>
      <c r="E1579" s="5">
        <v>0</v>
      </c>
      <c r="F1579" s="5">
        <v>74</v>
      </c>
      <c r="G1579" s="5">
        <v>500</v>
      </c>
      <c r="H1579" s="5">
        <v>4</v>
      </c>
      <c r="I1579" s="5">
        <v>0</v>
      </c>
      <c r="J1579" s="5" t="str">
        <f t="shared" si="45"/>
        <v>1400174</v>
      </c>
      <c r="K1579" s="5">
        <v>3670</v>
      </c>
      <c r="L1579" s="5">
        <v>870</v>
      </c>
      <c r="M1579" s="5">
        <v>0</v>
      </c>
      <c r="N1579" s="5">
        <v>0</v>
      </c>
      <c r="O1579" s="2">
        <v>0</v>
      </c>
      <c r="P1579" s="2">
        <v>0</v>
      </c>
      <c r="Q1579" s="2">
        <v>3</v>
      </c>
      <c r="R1579" s="2" t="str">
        <f t="shared" si="46"/>
        <v>&lt;font&gt;青丘基础法术，三段音波攻击，总共造成攻击力的110.1%+2610&lt;font color='ff77b713'&gt;（下一级：110.4%+2706）&lt;/font&gt;点法术伤害&lt;/font&gt;</v>
      </c>
    </row>
    <row r="1580" spans="1:18" x14ac:dyDescent="0.15">
      <c r="A1580" s="5">
        <v>11577</v>
      </c>
      <c r="B1580" s="5">
        <v>14001</v>
      </c>
      <c r="C1580" s="5" t="s">
        <v>50</v>
      </c>
      <c r="D1580" s="5">
        <v>2</v>
      </c>
      <c r="E1580" s="5">
        <v>0</v>
      </c>
      <c r="F1580" s="5">
        <v>75</v>
      </c>
      <c r="G1580" s="5">
        <v>500</v>
      </c>
      <c r="H1580" s="5">
        <v>4</v>
      </c>
      <c r="I1580" s="5">
        <v>0</v>
      </c>
      <c r="J1580" s="5" t="str">
        <f t="shared" si="45"/>
        <v>1400175</v>
      </c>
      <c r="K1580" s="5">
        <v>3676</v>
      </c>
      <c r="L1580" s="5">
        <v>902</v>
      </c>
      <c r="M1580" s="5">
        <v>0</v>
      </c>
      <c r="N1580" s="5">
        <v>0</v>
      </c>
      <c r="O1580" s="2">
        <v>0</v>
      </c>
      <c r="P1580" s="2">
        <v>0</v>
      </c>
      <c r="Q1580" s="2">
        <v>3</v>
      </c>
      <c r="R1580" s="2" t="str">
        <f t="shared" si="46"/>
        <v>&lt;font&gt;青丘基础法术，三段音波攻击，总共造成攻击力的110.4%+2706&lt;font color='ff77b713'&gt;（下一级：110.4%+2808）&lt;/font&gt;点法术伤害&lt;/font&gt;</v>
      </c>
    </row>
    <row r="1581" spans="1:18" x14ac:dyDescent="0.15">
      <c r="A1581" s="5">
        <v>11578</v>
      </c>
      <c r="B1581" s="5">
        <v>14001</v>
      </c>
      <c r="C1581" s="5" t="s">
        <v>50</v>
      </c>
      <c r="D1581" s="5">
        <v>2</v>
      </c>
      <c r="E1581" s="5">
        <v>0</v>
      </c>
      <c r="F1581" s="5">
        <v>76</v>
      </c>
      <c r="G1581" s="5">
        <v>500</v>
      </c>
      <c r="H1581" s="5">
        <v>4</v>
      </c>
      <c r="I1581" s="5">
        <v>0</v>
      </c>
      <c r="J1581" s="5" t="str">
        <f t="shared" si="45"/>
        <v>1400176</v>
      </c>
      <c r="K1581" s="5">
        <v>3683</v>
      </c>
      <c r="L1581" s="5">
        <v>936</v>
      </c>
      <c r="M1581" s="5">
        <v>0</v>
      </c>
      <c r="N1581" s="5">
        <v>0</v>
      </c>
      <c r="O1581" s="2">
        <v>0</v>
      </c>
      <c r="P1581" s="2">
        <v>0</v>
      </c>
      <c r="Q1581" s="2">
        <v>3</v>
      </c>
      <c r="R1581" s="2" t="str">
        <f t="shared" si="46"/>
        <v>&lt;font&gt;青丘基础法术，三段音波攻击，总共造成攻击力的110.4%+2808&lt;font color='ff77b713'&gt;（下一级：110.7%+2910）&lt;/font&gt;点法术伤害&lt;/font&gt;</v>
      </c>
    </row>
    <row r="1582" spans="1:18" x14ac:dyDescent="0.15">
      <c r="A1582" s="5">
        <v>11579</v>
      </c>
      <c r="B1582" s="5">
        <v>14001</v>
      </c>
      <c r="C1582" s="5" t="s">
        <v>50</v>
      </c>
      <c r="D1582" s="5">
        <v>2</v>
      </c>
      <c r="E1582" s="5">
        <v>0</v>
      </c>
      <c r="F1582" s="5">
        <v>77</v>
      </c>
      <c r="G1582" s="5">
        <v>500</v>
      </c>
      <c r="H1582" s="5">
        <v>4</v>
      </c>
      <c r="I1582" s="5">
        <v>0</v>
      </c>
      <c r="J1582" s="5" t="str">
        <f t="shared" si="45"/>
        <v>1400177</v>
      </c>
      <c r="K1582" s="5">
        <v>3689</v>
      </c>
      <c r="L1582" s="5">
        <v>970</v>
      </c>
      <c r="M1582" s="5">
        <v>0</v>
      </c>
      <c r="N1582" s="5">
        <v>0</v>
      </c>
      <c r="O1582" s="2">
        <v>0</v>
      </c>
      <c r="P1582" s="2">
        <v>0</v>
      </c>
      <c r="Q1582" s="2">
        <v>3</v>
      </c>
      <c r="R1582" s="2" t="str">
        <f t="shared" si="46"/>
        <v>&lt;font&gt;青丘基础法术，三段音波攻击，总共造成攻击力的110.7%+2910&lt;font color='ff77b713'&gt;（下一级：111%+3015）&lt;/font&gt;点法术伤害&lt;/font&gt;</v>
      </c>
    </row>
    <row r="1583" spans="1:18" x14ac:dyDescent="0.15">
      <c r="A1583" s="5">
        <v>11580</v>
      </c>
      <c r="B1583" s="5">
        <v>14001</v>
      </c>
      <c r="C1583" s="5" t="s">
        <v>50</v>
      </c>
      <c r="D1583" s="5">
        <v>2</v>
      </c>
      <c r="E1583" s="5">
        <v>0</v>
      </c>
      <c r="F1583" s="5">
        <v>78</v>
      </c>
      <c r="G1583" s="5">
        <v>500</v>
      </c>
      <c r="H1583" s="5">
        <v>4</v>
      </c>
      <c r="I1583" s="5">
        <v>0</v>
      </c>
      <c r="J1583" s="5" t="str">
        <f t="shared" si="45"/>
        <v>1400178</v>
      </c>
      <c r="K1583" s="5">
        <v>3696</v>
      </c>
      <c r="L1583" s="5">
        <v>1005</v>
      </c>
      <c r="M1583" s="5">
        <v>0</v>
      </c>
      <c r="N1583" s="5">
        <v>0</v>
      </c>
      <c r="O1583" s="2">
        <v>0</v>
      </c>
      <c r="P1583" s="2">
        <v>0</v>
      </c>
      <c r="Q1583" s="2">
        <v>3</v>
      </c>
      <c r="R1583" s="2" t="str">
        <f t="shared" si="46"/>
        <v>&lt;font&gt;青丘基础法术，三段音波攻击，总共造成攻击力的111%+3015&lt;font color='ff77b713'&gt;（下一级：111%+3123）&lt;/font&gt;点法术伤害&lt;/font&gt;</v>
      </c>
    </row>
    <row r="1584" spans="1:18" x14ac:dyDescent="0.15">
      <c r="A1584" s="5">
        <v>11581</v>
      </c>
      <c r="B1584" s="5">
        <v>14001</v>
      </c>
      <c r="C1584" s="5" t="s">
        <v>50</v>
      </c>
      <c r="D1584" s="5">
        <v>2</v>
      </c>
      <c r="E1584" s="5">
        <v>0</v>
      </c>
      <c r="F1584" s="5">
        <v>79</v>
      </c>
      <c r="G1584" s="5">
        <v>500</v>
      </c>
      <c r="H1584" s="5">
        <v>4</v>
      </c>
      <c r="I1584" s="5">
        <v>0</v>
      </c>
      <c r="J1584" s="5" t="str">
        <f t="shared" si="45"/>
        <v>1400179</v>
      </c>
      <c r="K1584" s="5">
        <v>3702</v>
      </c>
      <c r="L1584" s="5">
        <v>1041</v>
      </c>
      <c r="M1584" s="5">
        <v>0</v>
      </c>
      <c r="N1584" s="5">
        <v>0</v>
      </c>
      <c r="O1584" s="2">
        <v>0</v>
      </c>
      <c r="P1584" s="2">
        <v>0</v>
      </c>
      <c r="Q1584" s="2">
        <v>3</v>
      </c>
      <c r="R1584" s="2" t="str">
        <f t="shared" si="46"/>
        <v>&lt;font&gt;青丘基础法术，三段音波攻击，总共造成攻击力的111%+3123&lt;font color='ff77b713'&gt;（下一级：111.3%+3234）&lt;/font&gt;点法术伤害&lt;/font&gt;</v>
      </c>
    </row>
    <row r="1585" spans="1:18" x14ac:dyDescent="0.15">
      <c r="A1585" s="5">
        <v>11582</v>
      </c>
      <c r="B1585" s="5">
        <v>14001</v>
      </c>
      <c r="C1585" s="5" t="s">
        <v>50</v>
      </c>
      <c r="D1585" s="5">
        <v>2</v>
      </c>
      <c r="E1585" s="5">
        <v>0</v>
      </c>
      <c r="F1585" s="5">
        <v>80</v>
      </c>
      <c r="G1585" s="5">
        <v>500</v>
      </c>
      <c r="H1585" s="5">
        <v>4</v>
      </c>
      <c r="I1585" s="5">
        <v>0</v>
      </c>
      <c r="J1585" s="5" t="str">
        <f t="shared" si="45"/>
        <v>1400180</v>
      </c>
      <c r="K1585" s="5">
        <v>3708</v>
      </c>
      <c r="L1585" s="5">
        <v>1078</v>
      </c>
      <c r="M1585" s="5">
        <v>0</v>
      </c>
      <c r="N1585" s="5">
        <v>0</v>
      </c>
      <c r="O1585" s="2">
        <v>0</v>
      </c>
      <c r="P1585" s="2">
        <v>0</v>
      </c>
      <c r="Q1585" s="2">
        <v>3</v>
      </c>
      <c r="R1585" s="2" t="str">
        <f t="shared" si="46"/>
        <v>&lt;font&gt;青丘基础法术，三段音波攻击，总共造成攻击力的111.3%+3234&lt;font color='ff77b713'&gt;（下一级：111.6%+3345）&lt;/font&gt;点法术伤害&lt;/font&gt;</v>
      </c>
    </row>
    <row r="1586" spans="1:18" x14ac:dyDescent="0.15">
      <c r="A1586" s="5">
        <v>11583</v>
      </c>
      <c r="B1586" s="5">
        <v>14001</v>
      </c>
      <c r="C1586" s="5" t="s">
        <v>50</v>
      </c>
      <c r="D1586" s="5">
        <v>2</v>
      </c>
      <c r="E1586" s="5">
        <v>0</v>
      </c>
      <c r="F1586" s="5">
        <v>81</v>
      </c>
      <c r="G1586" s="5">
        <v>500</v>
      </c>
      <c r="H1586" s="5">
        <v>4</v>
      </c>
      <c r="I1586" s="5">
        <v>0</v>
      </c>
      <c r="J1586" s="5" t="str">
        <f t="shared" si="45"/>
        <v>1400181</v>
      </c>
      <c r="K1586" s="5">
        <v>3715</v>
      </c>
      <c r="L1586" s="5">
        <v>1115</v>
      </c>
      <c r="M1586" s="5">
        <v>0</v>
      </c>
      <c r="N1586" s="5">
        <v>0</v>
      </c>
      <c r="O1586" s="2">
        <v>0</v>
      </c>
      <c r="P1586" s="2">
        <v>0</v>
      </c>
      <c r="Q1586" s="2">
        <v>3</v>
      </c>
      <c r="R1586" s="2" t="str">
        <f t="shared" si="46"/>
        <v>&lt;font&gt;青丘基础法术，三段音波攻击，总共造成攻击力的111.6%+3345&lt;font color='ff77b713'&gt;（下一级：111.6%+3462）&lt;/font&gt;点法术伤害&lt;/font&gt;</v>
      </c>
    </row>
    <row r="1587" spans="1:18" x14ac:dyDescent="0.15">
      <c r="A1587" s="5">
        <v>11584</v>
      </c>
      <c r="B1587" s="5">
        <v>14001</v>
      </c>
      <c r="C1587" s="5" t="s">
        <v>50</v>
      </c>
      <c r="D1587" s="5">
        <v>2</v>
      </c>
      <c r="E1587" s="5">
        <v>0</v>
      </c>
      <c r="F1587" s="5">
        <v>82</v>
      </c>
      <c r="G1587" s="5">
        <v>500</v>
      </c>
      <c r="H1587" s="5">
        <v>4</v>
      </c>
      <c r="I1587" s="5">
        <v>0</v>
      </c>
      <c r="J1587" s="5" t="str">
        <f t="shared" si="45"/>
        <v>1400182</v>
      </c>
      <c r="K1587" s="5">
        <v>3721</v>
      </c>
      <c r="L1587" s="5">
        <v>1154</v>
      </c>
      <c r="M1587" s="5">
        <v>0</v>
      </c>
      <c r="N1587" s="5">
        <v>0</v>
      </c>
      <c r="O1587" s="2">
        <v>0</v>
      </c>
      <c r="P1587" s="2">
        <v>0</v>
      </c>
      <c r="Q1587" s="2">
        <v>3</v>
      </c>
      <c r="R1587" s="2" t="str">
        <f t="shared" si="46"/>
        <v>&lt;font&gt;青丘基础法术，三段音波攻击，总共造成攻击力的111.6%+3462&lt;font color='ff77b713'&gt;（下一级：111.9%+3582）&lt;/font&gt;点法术伤害&lt;/font&gt;</v>
      </c>
    </row>
    <row r="1588" spans="1:18" x14ac:dyDescent="0.15">
      <c r="A1588" s="5">
        <v>11585</v>
      </c>
      <c r="B1588" s="5">
        <v>14001</v>
      </c>
      <c r="C1588" s="5" t="s">
        <v>50</v>
      </c>
      <c r="D1588" s="5">
        <v>2</v>
      </c>
      <c r="E1588" s="5">
        <v>0</v>
      </c>
      <c r="F1588" s="5">
        <v>83</v>
      </c>
      <c r="G1588" s="5">
        <v>500</v>
      </c>
      <c r="H1588" s="5">
        <v>4</v>
      </c>
      <c r="I1588" s="5">
        <v>0</v>
      </c>
      <c r="J1588" s="5" t="str">
        <f t="shared" si="45"/>
        <v>1400183</v>
      </c>
      <c r="K1588" s="5">
        <v>3728</v>
      </c>
      <c r="L1588" s="5">
        <v>1194</v>
      </c>
      <c r="M1588" s="5">
        <v>0</v>
      </c>
      <c r="N1588" s="5">
        <v>0</v>
      </c>
      <c r="O1588" s="2">
        <v>0</v>
      </c>
      <c r="P1588" s="2">
        <v>0</v>
      </c>
      <c r="Q1588" s="2">
        <v>3</v>
      </c>
      <c r="R1588" s="2" t="str">
        <f t="shared" si="46"/>
        <v>&lt;font&gt;青丘基础法术，三段音波攻击，总共造成攻击力的111.9%+3582&lt;font color='ff77b713'&gt;（下一级：111.9%+3705）&lt;/font&gt;点法术伤害&lt;/font&gt;</v>
      </c>
    </row>
    <row r="1589" spans="1:18" x14ac:dyDescent="0.15">
      <c r="A1589" s="5">
        <v>11586</v>
      </c>
      <c r="B1589" s="5">
        <v>14001</v>
      </c>
      <c r="C1589" s="5" t="s">
        <v>50</v>
      </c>
      <c r="D1589" s="5">
        <v>2</v>
      </c>
      <c r="E1589" s="5">
        <v>0</v>
      </c>
      <c r="F1589" s="5">
        <v>84</v>
      </c>
      <c r="G1589" s="5">
        <v>500</v>
      </c>
      <c r="H1589" s="5">
        <v>4</v>
      </c>
      <c r="I1589" s="5">
        <v>0</v>
      </c>
      <c r="J1589" s="5" t="str">
        <f t="shared" si="45"/>
        <v>1400184</v>
      </c>
      <c r="K1589" s="5">
        <v>3734</v>
      </c>
      <c r="L1589" s="5">
        <v>1235</v>
      </c>
      <c r="M1589" s="5">
        <v>0</v>
      </c>
      <c r="N1589" s="5">
        <v>0</v>
      </c>
      <c r="O1589" s="2">
        <v>0</v>
      </c>
      <c r="P1589" s="2">
        <v>0</v>
      </c>
      <c r="Q1589" s="2">
        <v>3</v>
      </c>
      <c r="R1589" s="2" t="str">
        <f t="shared" si="46"/>
        <v>&lt;font&gt;青丘基础法术，三段音波攻击，总共造成攻击力的111.9%+3705&lt;font color='ff77b713'&gt;（下一级：112.2%+3831）&lt;/font&gt;点法术伤害&lt;/font&gt;</v>
      </c>
    </row>
    <row r="1590" spans="1:18" x14ac:dyDescent="0.15">
      <c r="A1590" s="5">
        <v>11587</v>
      </c>
      <c r="B1590" s="5">
        <v>14001</v>
      </c>
      <c r="C1590" s="5" t="s">
        <v>50</v>
      </c>
      <c r="D1590" s="5">
        <v>2</v>
      </c>
      <c r="E1590" s="5">
        <v>0</v>
      </c>
      <c r="F1590" s="5">
        <v>85</v>
      </c>
      <c r="G1590" s="5">
        <v>500</v>
      </c>
      <c r="H1590" s="5">
        <v>4</v>
      </c>
      <c r="I1590" s="5">
        <v>0</v>
      </c>
      <c r="J1590" s="5" t="str">
        <f t="shared" si="45"/>
        <v>1400185</v>
      </c>
      <c r="K1590" s="5">
        <v>3741</v>
      </c>
      <c r="L1590" s="5">
        <v>1277</v>
      </c>
      <c r="M1590" s="5">
        <v>0</v>
      </c>
      <c r="N1590" s="5">
        <v>0</v>
      </c>
      <c r="O1590" s="2">
        <v>0</v>
      </c>
      <c r="P1590" s="2">
        <v>0</v>
      </c>
      <c r="Q1590" s="2">
        <v>3</v>
      </c>
      <c r="R1590" s="2" t="str">
        <f t="shared" si="46"/>
        <v>&lt;font&gt;青丘基础法术，三段音波攻击，总共造成攻击力的112.2%+3831&lt;font color='ff77b713'&gt;（下一级：112.5%+3963）&lt;/font&gt;点法术伤害&lt;/font&gt;</v>
      </c>
    </row>
    <row r="1591" spans="1:18" x14ac:dyDescent="0.15">
      <c r="A1591" s="5">
        <v>11588</v>
      </c>
      <c r="B1591" s="5">
        <v>14001</v>
      </c>
      <c r="C1591" s="5" t="s">
        <v>50</v>
      </c>
      <c r="D1591" s="5">
        <v>2</v>
      </c>
      <c r="E1591" s="5">
        <v>0</v>
      </c>
      <c r="F1591" s="5">
        <v>86</v>
      </c>
      <c r="G1591" s="5">
        <v>500</v>
      </c>
      <c r="H1591" s="5">
        <v>4</v>
      </c>
      <c r="I1591" s="5">
        <v>0</v>
      </c>
      <c r="J1591" s="5" t="str">
        <f t="shared" si="45"/>
        <v>1400186</v>
      </c>
      <c r="K1591" s="5">
        <v>3747</v>
      </c>
      <c r="L1591" s="5">
        <v>1321</v>
      </c>
      <c r="M1591" s="5">
        <v>0</v>
      </c>
      <c r="N1591" s="5">
        <v>0</v>
      </c>
      <c r="O1591" s="2">
        <v>0</v>
      </c>
      <c r="P1591" s="2">
        <v>0</v>
      </c>
      <c r="Q1591" s="2">
        <v>3</v>
      </c>
      <c r="R1591" s="2" t="str">
        <f t="shared" si="46"/>
        <v>&lt;font&gt;青丘基础法术，三段音波攻击，总共造成攻击力的112.5%+3963&lt;font color='ff77b713'&gt;（下一级：112.5%+4095）&lt;/font&gt;点法术伤害&lt;/font&gt;</v>
      </c>
    </row>
    <row r="1592" spans="1:18" x14ac:dyDescent="0.15">
      <c r="A1592" s="5">
        <v>11589</v>
      </c>
      <c r="B1592" s="5">
        <v>14001</v>
      </c>
      <c r="C1592" s="5" t="s">
        <v>50</v>
      </c>
      <c r="D1592" s="5">
        <v>2</v>
      </c>
      <c r="E1592" s="5">
        <v>0</v>
      </c>
      <c r="F1592" s="5">
        <v>87</v>
      </c>
      <c r="G1592" s="5">
        <v>500</v>
      </c>
      <c r="H1592" s="5">
        <v>4</v>
      </c>
      <c r="I1592" s="5">
        <v>0</v>
      </c>
      <c r="J1592" s="5" t="str">
        <f t="shared" si="45"/>
        <v>1400187</v>
      </c>
      <c r="K1592" s="5">
        <v>3754</v>
      </c>
      <c r="L1592" s="5">
        <v>1365</v>
      </c>
      <c r="M1592" s="5">
        <v>0</v>
      </c>
      <c r="N1592" s="5">
        <v>0</v>
      </c>
      <c r="O1592" s="2">
        <v>0</v>
      </c>
      <c r="P1592" s="2">
        <v>0</v>
      </c>
      <c r="Q1592" s="2">
        <v>3</v>
      </c>
      <c r="R1592" s="2" t="str">
        <f t="shared" si="46"/>
        <v>&lt;font&gt;青丘基础法术，三段音波攻击，总共造成攻击力的112.5%+4095&lt;font color='ff77b713'&gt;（下一级：112.8%+4230）&lt;/font&gt;点法术伤害&lt;/font&gt;</v>
      </c>
    </row>
    <row r="1593" spans="1:18" x14ac:dyDescent="0.15">
      <c r="A1593" s="5">
        <v>11590</v>
      </c>
      <c r="B1593" s="5">
        <v>14001</v>
      </c>
      <c r="C1593" s="5" t="s">
        <v>50</v>
      </c>
      <c r="D1593" s="5">
        <v>2</v>
      </c>
      <c r="E1593" s="5">
        <v>0</v>
      </c>
      <c r="F1593" s="5">
        <v>88</v>
      </c>
      <c r="G1593" s="5">
        <v>500</v>
      </c>
      <c r="H1593" s="5">
        <v>4</v>
      </c>
      <c r="I1593" s="5">
        <v>0</v>
      </c>
      <c r="J1593" s="5" t="str">
        <f t="shared" si="45"/>
        <v>1400188</v>
      </c>
      <c r="K1593" s="5">
        <v>3760</v>
      </c>
      <c r="L1593" s="5">
        <v>1410</v>
      </c>
      <c r="M1593" s="5">
        <v>0</v>
      </c>
      <c r="N1593" s="5">
        <v>0</v>
      </c>
      <c r="O1593" s="2">
        <v>0</v>
      </c>
      <c r="P1593" s="2">
        <v>0</v>
      </c>
      <c r="Q1593" s="2">
        <v>3</v>
      </c>
      <c r="R1593" s="2" t="str">
        <f t="shared" si="46"/>
        <v>&lt;font&gt;青丘基础法术，三段音波攻击，总共造成攻击力的112.8%+4230&lt;font color='ff77b713'&gt;（下一级：113.1%+4371）&lt;/font&gt;点法术伤害&lt;/font&gt;</v>
      </c>
    </row>
    <row r="1594" spans="1:18" x14ac:dyDescent="0.15">
      <c r="A1594" s="5">
        <v>11591</v>
      </c>
      <c r="B1594" s="5">
        <v>14001</v>
      </c>
      <c r="C1594" s="5" t="s">
        <v>50</v>
      </c>
      <c r="D1594" s="5">
        <v>2</v>
      </c>
      <c r="E1594" s="5">
        <v>0</v>
      </c>
      <c r="F1594" s="5">
        <v>89</v>
      </c>
      <c r="G1594" s="5">
        <v>500</v>
      </c>
      <c r="H1594" s="5">
        <v>4</v>
      </c>
      <c r="I1594" s="5">
        <v>0</v>
      </c>
      <c r="J1594" s="5" t="str">
        <f t="shared" si="45"/>
        <v>1400189</v>
      </c>
      <c r="K1594" s="5">
        <v>3766</v>
      </c>
      <c r="L1594" s="5">
        <v>1457</v>
      </c>
      <c r="M1594" s="5">
        <v>0</v>
      </c>
      <c r="N1594" s="5">
        <v>0</v>
      </c>
      <c r="O1594" s="2">
        <v>0</v>
      </c>
      <c r="P1594" s="2">
        <v>0</v>
      </c>
      <c r="Q1594" s="2">
        <v>3</v>
      </c>
      <c r="R1594" s="2" t="str">
        <f t="shared" si="46"/>
        <v>&lt;font&gt;青丘基础法术，三段音波攻击，总共造成攻击力的113.1%+4371&lt;font color='ff77b713'&gt;（下一级：113.1%+4512）&lt;/font&gt;点法术伤害&lt;/font&gt;</v>
      </c>
    </row>
    <row r="1595" spans="1:18" x14ac:dyDescent="0.15">
      <c r="A1595" s="5">
        <v>11592</v>
      </c>
      <c r="B1595" s="5">
        <v>14001</v>
      </c>
      <c r="C1595" s="5" t="s">
        <v>50</v>
      </c>
      <c r="D1595" s="5">
        <v>2</v>
      </c>
      <c r="E1595" s="5">
        <v>0</v>
      </c>
      <c r="F1595" s="5">
        <v>90</v>
      </c>
      <c r="G1595" s="5">
        <v>500</v>
      </c>
      <c r="H1595" s="5">
        <v>4</v>
      </c>
      <c r="I1595" s="5">
        <v>0</v>
      </c>
      <c r="J1595" s="5" t="str">
        <f t="shared" si="45"/>
        <v>1400190</v>
      </c>
      <c r="K1595" s="5">
        <v>3773</v>
      </c>
      <c r="L1595" s="5">
        <v>1504</v>
      </c>
      <c r="M1595" s="5">
        <v>0</v>
      </c>
      <c r="N1595" s="5">
        <v>0</v>
      </c>
      <c r="O1595" s="2">
        <v>0</v>
      </c>
      <c r="P1595" s="2">
        <v>0</v>
      </c>
      <c r="Q1595" s="2">
        <v>3</v>
      </c>
      <c r="R1595" s="2" t="str">
        <f t="shared" si="46"/>
        <v>&lt;font&gt;青丘基础法术，三段音波攻击，总共造成攻击力的113.1%+4512&lt;font color='ff77b713'&gt;（下一级：113.4%+4659）&lt;/font&gt;点法术伤害&lt;/font&gt;</v>
      </c>
    </row>
    <row r="1596" spans="1:18" x14ac:dyDescent="0.15">
      <c r="A1596" s="5">
        <v>11593</v>
      </c>
      <c r="B1596" s="5">
        <v>14001</v>
      </c>
      <c r="C1596" s="5" t="s">
        <v>50</v>
      </c>
      <c r="D1596" s="5">
        <v>2</v>
      </c>
      <c r="E1596" s="5">
        <v>0</v>
      </c>
      <c r="F1596" s="5">
        <v>91</v>
      </c>
      <c r="G1596" s="5">
        <v>500</v>
      </c>
      <c r="H1596" s="5">
        <v>4</v>
      </c>
      <c r="I1596" s="5">
        <v>0</v>
      </c>
      <c r="J1596" s="5" t="str">
        <f t="shared" si="45"/>
        <v>1400191</v>
      </c>
      <c r="K1596" s="5">
        <v>3779</v>
      </c>
      <c r="L1596" s="5">
        <v>1553</v>
      </c>
      <c r="M1596" s="5">
        <v>0</v>
      </c>
      <c r="N1596" s="5">
        <v>0</v>
      </c>
      <c r="O1596" s="2">
        <v>0</v>
      </c>
      <c r="P1596" s="2">
        <v>0</v>
      </c>
      <c r="Q1596" s="2">
        <v>3</v>
      </c>
      <c r="R1596" s="2" t="str">
        <f t="shared" si="46"/>
        <v>&lt;font&gt;青丘基础法术，三段音波攻击，总共造成攻击力的113.4%+4659&lt;font color='ff77b713'&gt;（下一级：113.7%+4809）&lt;/font&gt;点法术伤害&lt;/font&gt;</v>
      </c>
    </row>
    <row r="1597" spans="1:18" x14ac:dyDescent="0.15">
      <c r="A1597" s="5">
        <v>11594</v>
      </c>
      <c r="B1597" s="5">
        <v>14001</v>
      </c>
      <c r="C1597" s="5" t="s">
        <v>50</v>
      </c>
      <c r="D1597" s="5">
        <v>2</v>
      </c>
      <c r="E1597" s="5">
        <v>0</v>
      </c>
      <c r="F1597" s="5">
        <v>92</v>
      </c>
      <c r="G1597" s="5">
        <v>500</v>
      </c>
      <c r="H1597" s="5">
        <v>4</v>
      </c>
      <c r="I1597" s="5">
        <v>0</v>
      </c>
      <c r="J1597" s="5" t="str">
        <f t="shared" si="45"/>
        <v>1400192</v>
      </c>
      <c r="K1597" s="5">
        <v>3786</v>
      </c>
      <c r="L1597" s="5">
        <v>1603</v>
      </c>
      <c r="M1597" s="5">
        <v>0</v>
      </c>
      <c r="N1597" s="5">
        <v>0</v>
      </c>
      <c r="O1597" s="2">
        <v>0</v>
      </c>
      <c r="P1597" s="2">
        <v>0</v>
      </c>
      <c r="Q1597" s="2">
        <v>3</v>
      </c>
      <c r="R1597" s="2" t="str">
        <f t="shared" si="46"/>
        <v>&lt;font&gt;青丘基础法术，三段音波攻击，总共造成攻击力的113.7%+4809&lt;font color='ff77b713'&gt;（下一级：113.7%+4965）&lt;/font&gt;点法术伤害&lt;/font&gt;</v>
      </c>
    </row>
    <row r="1598" spans="1:18" x14ac:dyDescent="0.15">
      <c r="A1598" s="5">
        <v>11595</v>
      </c>
      <c r="B1598" s="5">
        <v>14001</v>
      </c>
      <c r="C1598" s="5" t="s">
        <v>50</v>
      </c>
      <c r="D1598" s="5">
        <v>2</v>
      </c>
      <c r="E1598" s="5">
        <v>0</v>
      </c>
      <c r="F1598" s="5">
        <v>93</v>
      </c>
      <c r="G1598" s="5">
        <v>500</v>
      </c>
      <c r="H1598" s="5">
        <v>4</v>
      </c>
      <c r="I1598" s="5">
        <v>0</v>
      </c>
      <c r="J1598" s="5" t="str">
        <f t="shared" si="45"/>
        <v>1400193</v>
      </c>
      <c r="K1598" s="5">
        <v>3792</v>
      </c>
      <c r="L1598" s="5">
        <v>1655</v>
      </c>
      <c r="M1598" s="5">
        <v>0</v>
      </c>
      <c r="N1598" s="5">
        <v>0</v>
      </c>
      <c r="O1598" s="2">
        <v>0</v>
      </c>
      <c r="P1598" s="2">
        <v>0</v>
      </c>
      <c r="Q1598" s="2">
        <v>3</v>
      </c>
      <c r="R1598" s="2" t="str">
        <f t="shared" si="46"/>
        <v>&lt;font&gt;青丘基础法术，三段音波攻击，总共造成攻击力的113.7%+4965&lt;font color='ff77b713'&gt;（下一级：114%+5121）&lt;/font&gt;点法术伤害&lt;/font&gt;</v>
      </c>
    </row>
    <row r="1599" spans="1:18" x14ac:dyDescent="0.15">
      <c r="A1599" s="5">
        <v>11596</v>
      </c>
      <c r="B1599" s="5">
        <v>14001</v>
      </c>
      <c r="C1599" s="5" t="s">
        <v>50</v>
      </c>
      <c r="D1599" s="5">
        <v>2</v>
      </c>
      <c r="E1599" s="5">
        <v>0</v>
      </c>
      <c r="F1599" s="5">
        <v>94</v>
      </c>
      <c r="G1599" s="5">
        <v>500</v>
      </c>
      <c r="H1599" s="5">
        <v>4</v>
      </c>
      <c r="I1599" s="5">
        <v>0</v>
      </c>
      <c r="J1599" s="5" t="str">
        <f t="shared" si="45"/>
        <v>1400194</v>
      </c>
      <c r="K1599" s="5">
        <v>3799</v>
      </c>
      <c r="L1599" s="5">
        <v>1707</v>
      </c>
      <c r="M1599" s="5">
        <v>0</v>
      </c>
      <c r="N1599" s="5">
        <v>0</v>
      </c>
      <c r="O1599" s="2">
        <v>0</v>
      </c>
      <c r="P1599" s="2">
        <v>0</v>
      </c>
      <c r="Q1599" s="2">
        <v>3</v>
      </c>
      <c r="R1599" s="2" t="str">
        <f t="shared" si="46"/>
        <v>&lt;font&gt;青丘基础法术，三段音波攻击，总共造成攻击力的114%+5121&lt;font color='ff77b713'&gt;（下一级：114.3%+5283）&lt;/font&gt;点法术伤害&lt;/font&gt;</v>
      </c>
    </row>
    <row r="1600" spans="1:18" x14ac:dyDescent="0.15">
      <c r="A1600" s="5">
        <v>11597</v>
      </c>
      <c r="B1600" s="5">
        <v>14001</v>
      </c>
      <c r="C1600" s="5" t="s">
        <v>50</v>
      </c>
      <c r="D1600" s="5">
        <v>2</v>
      </c>
      <c r="E1600" s="5">
        <v>0</v>
      </c>
      <c r="F1600" s="5">
        <v>95</v>
      </c>
      <c r="G1600" s="5">
        <v>500</v>
      </c>
      <c r="H1600" s="5">
        <v>4</v>
      </c>
      <c r="I1600" s="5">
        <v>0</v>
      </c>
      <c r="J1600" s="5" t="str">
        <f t="shared" si="45"/>
        <v>1400195</v>
      </c>
      <c r="K1600" s="5">
        <v>3805</v>
      </c>
      <c r="L1600" s="5">
        <v>1761</v>
      </c>
      <c r="M1600" s="5">
        <v>0</v>
      </c>
      <c r="N1600" s="5">
        <v>0</v>
      </c>
      <c r="O1600" s="2">
        <v>0</v>
      </c>
      <c r="P1600" s="2">
        <v>0</v>
      </c>
      <c r="Q1600" s="2">
        <v>3</v>
      </c>
      <c r="R1600" s="2" t="str">
        <f t="shared" si="46"/>
        <v>&lt;font&gt;青丘基础法术，三段音波攻击，总共造成攻击力的114.3%+5283&lt;font color='ff77b713'&gt;（下一级：114.3%+5448）&lt;/font&gt;点法术伤害&lt;/font&gt;</v>
      </c>
    </row>
    <row r="1601" spans="1:18" x14ac:dyDescent="0.15">
      <c r="A1601" s="5">
        <v>11598</v>
      </c>
      <c r="B1601" s="5">
        <v>14001</v>
      </c>
      <c r="C1601" s="5" t="s">
        <v>50</v>
      </c>
      <c r="D1601" s="5">
        <v>2</v>
      </c>
      <c r="E1601" s="5">
        <v>0</v>
      </c>
      <c r="F1601" s="5">
        <v>96</v>
      </c>
      <c r="G1601" s="5">
        <v>500</v>
      </c>
      <c r="H1601" s="5">
        <v>4</v>
      </c>
      <c r="I1601" s="5">
        <v>0</v>
      </c>
      <c r="J1601" s="5" t="str">
        <f t="shared" si="45"/>
        <v>1400196</v>
      </c>
      <c r="K1601" s="5">
        <v>3812</v>
      </c>
      <c r="L1601" s="5">
        <v>1816</v>
      </c>
      <c r="M1601" s="5">
        <v>0</v>
      </c>
      <c r="N1601" s="5">
        <v>0</v>
      </c>
      <c r="O1601" s="2">
        <v>0</v>
      </c>
      <c r="P1601" s="2">
        <v>0</v>
      </c>
      <c r="Q1601" s="2">
        <v>3</v>
      </c>
      <c r="R1601" s="2" t="str">
        <f t="shared" si="46"/>
        <v>&lt;font&gt;青丘基础法术，三段音波攻击，总共造成攻击力的114.3%+5448&lt;font color='ff77b713'&gt;（下一级：114.6%+5619）&lt;/font&gt;点法术伤害&lt;/font&gt;</v>
      </c>
    </row>
    <row r="1602" spans="1:18" x14ac:dyDescent="0.15">
      <c r="A1602" s="5">
        <v>11599</v>
      </c>
      <c r="B1602" s="5">
        <v>14001</v>
      </c>
      <c r="C1602" s="5" t="s">
        <v>50</v>
      </c>
      <c r="D1602" s="5">
        <v>2</v>
      </c>
      <c r="E1602" s="5">
        <v>0</v>
      </c>
      <c r="F1602" s="5">
        <v>97</v>
      </c>
      <c r="G1602" s="5">
        <v>500</v>
      </c>
      <c r="H1602" s="5">
        <v>4</v>
      </c>
      <c r="I1602" s="5">
        <v>0</v>
      </c>
      <c r="J1602" s="5" t="str">
        <f t="shared" si="45"/>
        <v>1400197</v>
      </c>
      <c r="K1602" s="5">
        <v>3818</v>
      </c>
      <c r="L1602" s="5">
        <v>1873</v>
      </c>
      <c r="M1602" s="5">
        <v>0</v>
      </c>
      <c r="N1602" s="5">
        <v>0</v>
      </c>
      <c r="O1602" s="2">
        <v>0</v>
      </c>
      <c r="P1602" s="2">
        <v>0</v>
      </c>
      <c r="Q1602" s="2">
        <v>3</v>
      </c>
      <c r="R1602" s="2" t="str">
        <f t="shared" si="46"/>
        <v>&lt;font&gt;青丘基础法术，三段音波攻击，总共造成攻击力的114.6%+5619&lt;font color='ff77b713'&gt;（下一级：114.6%+5790）&lt;/font&gt;点法术伤害&lt;/font&gt;</v>
      </c>
    </row>
    <row r="1603" spans="1:18" x14ac:dyDescent="0.15">
      <c r="A1603" s="5">
        <v>11600</v>
      </c>
      <c r="B1603" s="5">
        <v>14001</v>
      </c>
      <c r="C1603" s="5" t="s">
        <v>50</v>
      </c>
      <c r="D1603" s="5">
        <v>2</v>
      </c>
      <c r="E1603" s="5">
        <v>0</v>
      </c>
      <c r="F1603" s="5">
        <v>98</v>
      </c>
      <c r="G1603" s="5">
        <v>500</v>
      </c>
      <c r="H1603" s="5">
        <v>4</v>
      </c>
      <c r="I1603" s="5">
        <v>0</v>
      </c>
      <c r="J1603" s="5" t="str">
        <f t="shared" si="45"/>
        <v>1400198</v>
      </c>
      <c r="K1603" s="5">
        <v>3824</v>
      </c>
      <c r="L1603" s="5">
        <v>1930</v>
      </c>
      <c r="M1603" s="5">
        <v>0</v>
      </c>
      <c r="N1603" s="5">
        <v>0</v>
      </c>
      <c r="O1603" s="2">
        <v>0</v>
      </c>
      <c r="P1603" s="2">
        <v>0</v>
      </c>
      <c r="Q1603" s="2">
        <v>3</v>
      </c>
      <c r="R1603" s="2" t="str">
        <f t="shared" si="46"/>
        <v>&lt;font&gt;青丘基础法术，三段音波攻击，总共造成攻击力的114.6%+5790&lt;font color='ff77b713'&gt;（下一级：114.9%+5967）&lt;/font&gt;点法术伤害&lt;/font&gt;</v>
      </c>
    </row>
    <row r="1604" spans="1:18" x14ac:dyDescent="0.15">
      <c r="A1604" s="5">
        <v>11601</v>
      </c>
      <c r="B1604" s="5">
        <v>14001</v>
      </c>
      <c r="C1604" s="5" t="s">
        <v>50</v>
      </c>
      <c r="D1604" s="5">
        <v>2</v>
      </c>
      <c r="E1604" s="5">
        <v>0</v>
      </c>
      <c r="F1604" s="5">
        <v>99</v>
      </c>
      <c r="G1604" s="5">
        <v>500</v>
      </c>
      <c r="H1604" s="5">
        <v>4</v>
      </c>
      <c r="I1604" s="5">
        <v>0</v>
      </c>
      <c r="J1604" s="5" t="str">
        <f t="shared" si="45"/>
        <v>1400199</v>
      </c>
      <c r="K1604" s="5">
        <v>3831</v>
      </c>
      <c r="L1604" s="5">
        <v>1989</v>
      </c>
      <c r="M1604" s="5">
        <v>0</v>
      </c>
      <c r="N1604" s="5">
        <v>0</v>
      </c>
      <c r="O1604" s="2">
        <v>0</v>
      </c>
      <c r="P1604" s="2">
        <v>0</v>
      </c>
      <c r="Q1604" s="2">
        <v>3</v>
      </c>
      <c r="R1604" s="2" t="str">
        <f t="shared" si="46"/>
        <v>&lt;font&gt;青丘基础法术，三段音波攻击，总共造成攻击力的114.9%+5967&lt;font color='ff77b713'&gt;（下一级：115.2%+6150）&lt;/font&gt;点法术伤害&lt;/font&gt;</v>
      </c>
    </row>
    <row r="1605" spans="1:18" x14ac:dyDescent="0.15">
      <c r="A1605" s="5">
        <v>11602</v>
      </c>
      <c r="B1605" s="5">
        <v>14001</v>
      </c>
      <c r="C1605" s="5" t="s">
        <v>50</v>
      </c>
      <c r="D1605" s="5">
        <v>2</v>
      </c>
      <c r="E1605" s="5">
        <v>0</v>
      </c>
      <c r="F1605" s="5">
        <v>100</v>
      </c>
      <c r="G1605" s="5">
        <v>500</v>
      </c>
      <c r="H1605" s="5">
        <v>4</v>
      </c>
      <c r="I1605" s="5">
        <v>0</v>
      </c>
      <c r="J1605" s="5" t="str">
        <f t="shared" ref="J1605:J1668" si="47">B1605&amp;F1605</f>
        <v>14001100</v>
      </c>
      <c r="K1605" s="5">
        <v>3837</v>
      </c>
      <c r="L1605" s="5">
        <v>2050</v>
      </c>
      <c r="M1605" s="5">
        <v>0</v>
      </c>
      <c r="N1605" s="5">
        <v>0</v>
      </c>
      <c r="O1605" s="2">
        <v>0</v>
      </c>
      <c r="P1605" s="2">
        <v>0</v>
      </c>
      <c r="Q1605" s="2">
        <v>3</v>
      </c>
      <c r="R1605" s="2" t="str">
        <f>"&lt;font&gt;青丘基础法术，三段音波攻击，总共造成攻击力的"&amp;ROUND(K1605/100,1)*Q1605&amp;"%+"&amp;L1605*Q1605&amp;"&lt;font color='ff77b713'&gt;（已满级）&lt;/font&gt;点法术伤害&lt;/font&gt;"</f>
        <v>&lt;font&gt;青丘基础法术，三段音波攻击，总共造成攻击力的115.2%+6150&lt;font color='ff77b713'&gt;（已满级）&lt;/font&gt;点法术伤害&lt;/font&gt;</v>
      </c>
    </row>
    <row r="1606" spans="1:18" x14ac:dyDescent="0.15">
      <c r="A1606" s="5">
        <v>11603</v>
      </c>
      <c r="B1606" s="5">
        <v>14010</v>
      </c>
      <c r="C1606" s="5" t="s">
        <v>51</v>
      </c>
      <c r="D1606" s="5">
        <v>2</v>
      </c>
      <c r="E1606" s="5">
        <v>0</v>
      </c>
      <c r="F1606" s="5">
        <v>1</v>
      </c>
      <c r="G1606" s="5">
        <v>3500</v>
      </c>
      <c r="H1606" s="5">
        <v>5</v>
      </c>
      <c r="I1606" s="5">
        <v>0</v>
      </c>
      <c r="J1606" s="5" t="str">
        <f t="shared" si="47"/>
        <v>140101</v>
      </c>
      <c r="K1606" s="5">
        <v>11500</v>
      </c>
      <c r="L1606" s="5">
        <v>9</v>
      </c>
      <c r="M1606" s="5">
        <v>0</v>
      </c>
      <c r="N1606" s="5">
        <v>0</v>
      </c>
      <c r="O1606" s="2">
        <v>0</v>
      </c>
      <c r="P1606" s="2">
        <v>0</v>
      </c>
      <c r="Q1606" s="2">
        <v>1</v>
      </c>
      <c r="R1606" s="2" t="str">
        <f>"&lt;font&gt;打出一阵向前移动的旋风，伤害敌人，总共造成攻击力的"&amp;ROUND(K1606/100,1)*Q1606&amp;"%+"&amp;L1606*Q1606&amp;"&lt;font color='ff77b713'&gt;（下一级："&amp;ROUND(K1607/100,1)*Q1607&amp;"%+"&amp;L1607*Q1607&amp;"）&lt;/font&gt;点法术伤害&lt;/font&gt;"</f>
        <v>&lt;font&gt;打出一阵向前移动的旋风，伤害敌人，总共造成攻击力的115%+9&lt;font color='ff77b713'&gt;（下一级：115.2%+15）&lt;/font&gt;点法术伤害&lt;/font&gt;</v>
      </c>
    </row>
    <row r="1607" spans="1:18" x14ac:dyDescent="0.15">
      <c r="A1607" s="5">
        <v>11604</v>
      </c>
      <c r="B1607" s="5">
        <v>14010</v>
      </c>
      <c r="C1607" s="5" t="s">
        <v>51</v>
      </c>
      <c r="D1607" s="5">
        <v>2</v>
      </c>
      <c r="E1607" s="5">
        <v>0</v>
      </c>
      <c r="F1607" s="5">
        <v>2</v>
      </c>
      <c r="G1607" s="5">
        <v>3500</v>
      </c>
      <c r="H1607" s="5">
        <v>5</v>
      </c>
      <c r="I1607" s="5">
        <v>0</v>
      </c>
      <c r="J1607" s="5" t="str">
        <f t="shared" si="47"/>
        <v>140102</v>
      </c>
      <c r="K1607" s="5">
        <v>11521</v>
      </c>
      <c r="L1607" s="5">
        <v>15</v>
      </c>
      <c r="M1607" s="5">
        <v>0</v>
      </c>
      <c r="N1607" s="5">
        <v>0</v>
      </c>
      <c r="O1607" s="2">
        <v>0</v>
      </c>
      <c r="P1607" s="2">
        <v>0</v>
      </c>
      <c r="Q1607" s="2">
        <v>1</v>
      </c>
      <c r="R1607" s="2" t="str">
        <f t="shared" ref="R1607:R1670" si="48">"&lt;font&gt;打出一阵向前移动的旋风，伤害敌人，总共造成攻击力的"&amp;ROUND(K1607/100,1)*Q1607&amp;"%+"&amp;L1607*Q1607&amp;"&lt;font color='ff77b713'&gt;（下一级："&amp;ROUND(K1608/100,1)*Q1608&amp;"%+"&amp;L1608*Q1608&amp;"）&lt;/font&gt;点法术伤害&lt;/font&gt;"</f>
        <v>&lt;font&gt;打出一阵向前移动的旋风，伤害敌人，总共造成攻击力的115.2%+15&lt;font color='ff77b713'&gt;（下一级：115.4%+20）&lt;/font&gt;点法术伤害&lt;/font&gt;</v>
      </c>
    </row>
    <row r="1608" spans="1:18" x14ac:dyDescent="0.15">
      <c r="A1608" s="5">
        <v>11605</v>
      </c>
      <c r="B1608" s="5">
        <v>14010</v>
      </c>
      <c r="C1608" s="5" t="s">
        <v>51</v>
      </c>
      <c r="D1608" s="5">
        <v>2</v>
      </c>
      <c r="E1608" s="5">
        <v>0</v>
      </c>
      <c r="F1608" s="5">
        <v>3</v>
      </c>
      <c r="G1608" s="5">
        <v>3500</v>
      </c>
      <c r="H1608" s="5">
        <v>5</v>
      </c>
      <c r="I1608" s="5">
        <v>0</v>
      </c>
      <c r="J1608" s="5" t="str">
        <f t="shared" si="47"/>
        <v>140103</v>
      </c>
      <c r="K1608" s="5">
        <v>11543</v>
      </c>
      <c r="L1608" s="5">
        <v>20</v>
      </c>
      <c r="M1608" s="5">
        <v>0</v>
      </c>
      <c r="N1608" s="5">
        <v>0</v>
      </c>
      <c r="O1608" s="2">
        <v>0</v>
      </c>
      <c r="P1608" s="2">
        <v>0</v>
      </c>
      <c r="Q1608" s="2">
        <v>1</v>
      </c>
      <c r="R1608" s="2" t="str">
        <f t="shared" si="48"/>
        <v>&lt;font&gt;打出一阵向前移动的旋风，伤害敌人，总共造成攻击力的115.4%+20&lt;font color='ff77b713'&gt;（下一级：115.6%+26）&lt;/font&gt;点法术伤害&lt;/font&gt;</v>
      </c>
    </row>
    <row r="1609" spans="1:18" x14ac:dyDescent="0.15">
      <c r="A1609" s="5">
        <v>11606</v>
      </c>
      <c r="B1609" s="5">
        <v>14010</v>
      </c>
      <c r="C1609" s="5" t="s">
        <v>51</v>
      </c>
      <c r="D1609" s="5">
        <v>2</v>
      </c>
      <c r="E1609" s="5">
        <v>0</v>
      </c>
      <c r="F1609" s="5">
        <v>4</v>
      </c>
      <c r="G1609" s="5">
        <v>3500</v>
      </c>
      <c r="H1609" s="5">
        <v>5</v>
      </c>
      <c r="I1609" s="5">
        <v>0</v>
      </c>
      <c r="J1609" s="5" t="str">
        <f t="shared" si="47"/>
        <v>140104</v>
      </c>
      <c r="K1609" s="5">
        <v>11564</v>
      </c>
      <c r="L1609" s="5">
        <v>26</v>
      </c>
      <c r="M1609" s="5">
        <v>0</v>
      </c>
      <c r="N1609" s="5">
        <v>0</v>
      </c>
      <c r="O1609" s="2">
        <v>0</v>
      </c>
      <c r="P1609" s="2">
        <v>0</v>
      </c>
      <c r="Q1609" s="2">
        <v>1</v>
      </c>
      <c r="R1609" s="2" t="str">
        <f t="shared" si="48"/>
        <v>&lt;font&gt;打出一阵向前移动的旋风，伤害敌人，总共造成攻击力的115.6%+26&lt;font color='ff77b713'&gt;（下一级：115.9%+32）&lt;/font&gt;点法术伤害&lt;/font&gt;</v>
      </c>
    </row>
    <row r="1610" spans="1:18" x14ac:dyDescent="0.15">
      <c r="A1610" s="5">
        <v>11607</v>
      </c>
      <c r="B1610" s="5">
        <v>14010</v>
      </c>
      <c r="C1610" s="5" t="s">
        <v>51</v>
      </c>
      <c r="D1610" s="5">
        <v>2</v>
      </c>
      <c r="E1610" s="5">
        <v>0</v>
      </c>
      <c r="F1610" s="5">
        <v>5</v>
      </c>
      <c r="G1610" s="5">
        <v>3500</v>
      </c>
      <c r="H1610" s="5">
        <v>5</v>
      </c>
      <c r="I1610" s="5">
        <v>0</v>
      </c>
      <c r="J1610" s="5" t="str">
        <f t="shared" si="47"/>
        <v>140105</v>
      </c>
      <c r="K1610" s="5">
        <v>11586</v>
      </c>
      <c r="L1610" s="5">
        <v>32</v>
      </c>
      <c r="M1610" s="5">
        <v>0</v>
      </c>
      <c r="N1610" s="5">
        <v>0</v>
      </c>
      <c r="O1610" s="2">
        <v>0</v>
      </c>
      <c r="P1610" s="2">
        <v>0</v>
      </c>
      <c r="Q1610" s="2">
        <v>1</v>
      </c>
      <c r="R1610" s="2" t="str">
        <f t="shared" si="48"/>
        <v>&lt;font&gt;打出一阵向前移动的旋风，伤害敌人，总共造成攻击力的115.9%+32&lt;font color='ff77b713'&gt;（下一级：116.1%+39）&lt;/font&gt;点法术伤害&lt;/font&gt;</v>
      </c>
    </row>
    <row r="1611" spans="1:18" x14ac:dyDescent="0.15">
      <c r="A1611" s="5">
        <v>11608</v>
      </c>
      <c r="B1611" s="5">
        <v>14010</v>
      </c>
      <c r="C1611" s="5" t="s">
        <v>51</v>
      </c>
      <c r="D1611" s="5">
        <v>2</v>
      </c>
      <c r="E1611" s="5">
        <v>0</v>
      </c>
      <c r="F1611" s="5">
        <v>6</v>
      </c>
      <c r="G1611" s="5">
        <v>3500</v>
      </c>
      <c r="H1611" s="5">
        <v>5</v>
      </c>
      <c r="I1611" s="5">
        <v>0</v>
      </c>
      <c r="J1611" s="5" t="str">
        <f t="shared" si="47"/>
        <v>140106</v>
      </c>
      <c r="K1611" s="5">
        <v>11608</v>
      </c>
      <c r="L1611" s="5">
        <v>39</v>
      </c>
      <c r="M1611" s="5">
        <v>0</v>
      </c>
      <c r="N1611" s="5">
        <v>0</v>
      </c>
      <c r="O1611" s="2">
        <v>0</v>
      </c>
      <c r="P1611" s="2">
        <v>0</v>
      </c>
      <c r="Q1611" s="2">
        <v>1</v>
      </c>
      <c r="R1611" s="2" t="str">
        <f t="shared" si="48"/>
        <v>&lt;font&gt;打出一阵向前移动的旋风，伤害敌人，总共造成攻击力的116.1%+39&lt;font color='ff77b713'&gt;（下一级：116.3%+46）&lt;/font&gt;点法术伤害&lt;/font&gt;</v>
      </c>
    </row>
    <row r="1612" spans="1:18" x14ac:dyDescent="0.15">
      <c r="A1612" s="5">
        <v>11609</v>
      </c>
      <c r="B1612" s="5">
        <v>14010</v>
      </c>
      <c r="C1612" s="5" t="s">
        <v>51</v>
      </c>
      <c r="D1612" s="5">
        <v>2</v>
      </c>
      <c r="E1612" s="5">
        <v>0</v>
      </c>
      <c r="F1612" s="5">
        <v>7</v>
      </c>
      <c r="G1612" s="5">
        <v>3500</v>
      </c>
      <c r="H1612" s="5">
        <v>5</v>
      </c>
      <c r="I1612" s="5">
        <v>0</v>
      </c>
      <c r="J1612" s="5" t="str">
        <f t="shared" si="47"/>
        <v>140107</v>
      </c>
      <c r="K1612" s="5">
        <v>11629</v>
      </c>
      <c r="L1612" s="5">
        <v>46</v>
      </c>
      <c r="M1612" s="5">
        <v>0</v>
      </c>
      <c r="N1612" s="5">
        <v>0</v>
      </c>
      <c r="O1612" s="2">
        <v>0</v>
      </c>
      <c r="P1612" s="2">
        <v>0</v>
      </c>
      <c r="Q1612" s="2">
        <v>1</v>
      </c>
      <c r="R1612" s="2" t="str">
        <f t="shared" si="48"/>
        <v>&lt;font&gt;打出一阵向前移动的旋风，伤害敌人，总共造成攻击力的116.3%+46&lt;font color='ff77b713'&gt;（下一级：116.5%+53）&lt;/font&gt;点法术伤害&lt;/font&gt;</v>
      </c>
    </row>
    <row r="1613" spans="1:18" x14ac:dyDescent="0.15">
      <c r="A1613" s="5">
        <v>11610</v>
      </c>
      <c r="B1613" s="5">
        <v>14010</v>
      </c>
      <c r="C1613" s="5" t="s">
        <v>51</v>
      </c>
      <c r="D1613" s="5">
        <v>2</v>
      </c>
      <c r="E1613" s="5">
        <v>0</v>
      </c>
      <c r="F1613" s="5">
        <v>8</v>
      </c>
      <c r="G1613" s="5">
        <v>3500</v>
      </c>
      <c r="H1613" s="5">
        <v>5</v>
      </c>
      <c r="I1613" s="5">
        <v>0</v>
      </c>
      <c r="J1613" s="5" t="str">
        <f t="shared" si="47"/>
        <v>140108</v>
      </c>
      <c r="K1613" s="5">
        <v>11651</v>
      </c>
      <c r="L1613" s="5">
        <v>53</v>
      </c>
      <c r="M1613" s="5">
        <v>0</v>
      </c>
      <c r="N1613" s="5">
        <v>0</v>
      </c>
      <c r="O1613" s="2">
        <v>0</v>
      </c>
      <c r="P1613" s="2">
        <v>0</v>
      </c>
      <c r="Q1613" s="2">
        <v>1</v>
      </c>
      <c r="R1613" s="2" t="str">
        <f t="shared" si="48"/>
        <v>&lt;font&gt;打出一阵向前移动的旋风，伤害敌人，总共造成攻击力的116.5%+53&lt;font color='ff77b713'&gt;（下一级：116.7%+60）&lt;/font&gt;点法术伤害&lt;/font&gt;</v>
      </c>
    </row>
    <row r="1614" spans="1:18" x14ac:dyDescent="0.15">
      <c r="A1614" s="5">
        <v>11611</v>
      </c>
      <c r="B1614" s="5">
        <v>14010</v>
      </c>
      <c r="C1614" s="5" t="s">
        <v>51</v>
      </c>
      <c r="D1614" s="5">
        <v>2</v>
      </c>
      <c r="E1614" s="5">
        <v>0</v>
      </c>
      <c r="F1614" s="5">
        <v>9</v>
      </c>
      <c r="G1614" s="5">
        <v>3500</v>
      </c>
      <c r="H1614" s="5">
        <v>5</v>
      </c>
      <c r="I1614" s="5">
        <v>0</v>
      </c>
      <c r="J1614" s="5" t="str">
        <f t="shared" si="47"/>
        <v>140109</v>
      </c>
      <c r="K1614" s="5">
        <v>11672</v>
      </c>
      <c r="L1614" s="5">
        <v>60</v>
      </c>
      <c r="M1614" s="5">
        <v>0</v>
      </c>
      <c r="N1614" s="5">
        <v>0</v>
      </c>
      <c r="O1614" s="2">
        <v>0</v>
      </c>
      <c r="P1614" s="2">
        <v>0</v>
      </c>
      <c r="Q1614" s="2">
        <v>1</v>
      </c>
      <c r="R1614" s="2" t="str">
        <f t="shared" si="48"/>
        <v>&lt;font&gt;打出一阵向前移动的旋风，伤害敌人，总共造成攻击力的116.7%+60&lt;font color='ff77b713'&gt;（下一级：116.9%+68）&lt;/font&gt;点法术伤害&lt;/font&gt;</v>
      </c>
    </row>
    <row r="1615" spans="1:18" x14ac:dyDescent="0.15">
      <c r="A1615" s="5">
        <v>11612</v>
      </c>
      <c r="B1615" s="5">
        <v>14010</v>
      </c>
      <c r="C1615" s="5" t="s">
        <v>51</v>
      </c>
      <c r="D1615" s="5">
        <v>2</v>
      </c>
      <c r="E1615" s="5">
        <v>0</v>
      </c>
      <c r="F1615" s="5">
        <v>10</v>
      </c>
      <c r="G1615" s="5">
        <v>3500</v>
      </c>
      <c r="H1615" s="5">
        <v>5</v>
      </c>
      <c r="I1615" s="5">
        <v>0</v>
      </c>
      <c r="J1615" s="5" t="str">
        <f t="shared" si="47"/>
        <v>1401010</v>
      </c>
      <c r="K1615" s="5">
        <v>11694</v>
      </c>
      <c r="L1615" s="5">
        <v>68</v>
      </c>
      <c r="M1615" s="5">
        <v>0</v>
      </c>
      <c r="N1615" s="5">
        <v>0</v>
      </c>
      <c r="O1615" s="2">
        <v>0</v>
      </c>
      <c r="P1615" s="2">
        <v>0</v>
      </c>
      <c r="Q1615" s="2">
        <v>1</v>
      </c>
      <c r="R1615" s="2" t="str">
        <f t="shared" si="48"/>
        <v>&lt;font&gt;打出一阵向前移动的旋风，伤害敌人，总共造成攻击力的116.9%+68&lt;font color='ff77b713'&gt;（下一级：117.2%+77）&lt;/font&gt;点法术伤害&lt;/font&gt;</v>
      </c>
    </row>
    <row r="1616" spans="1:18" x14ac:dyDescent="0.15">
      <c r="A1616" s="5">
        <v>11613</v>
      </c>
      <c r="B1616" s="5">
        <v>14010</v>
      </c>
      <c r="C1616" s="5" t="s">
        <v>51</v>
      </c>
      <c r="D1616" s="5">
        <v>2</v>
      </c>
      <c r="E1616" s="5">
        <v>0</v>
      </c>
      <c r="F1616" s="5">
        <v>11</v>
      </c>
      <c r="G1616" s="5">
        <v>3500</v>
      </c>
      <c r="H1616" s="5">
        <v>5</v>
      </c>
      <c r="I1616" s="5">
        <v>0</v>
      </c>
      <c r="J1616" s="5" t="str">
        <f t="shared" si="47"/>
        <v>1401011</v>
      </c>
      <c r="K1616" s="5">
        <v>11716</v>
      </c>
      <c r="L1616" s="5">
        <v>77</v>
      </c>
      <c r="M1616" s="5">
        <v>0</v>
      </c>
      <c r="N1616" s="5">
        <v>0</v>
      </c>
      <c r="O1616" s="2">
        <v>0</v>
      </c>
      <c r="P1616" s="2">
        <v>0</v>
      </c>
      <c r="Q1616" s="2">
        <v>1</v>
      </c>
      <c r="R1616" s="2" t="str">
        <f t="shared" si="48"/>
        <v>&lt;font&gt;打出一阵向前移动的旋风，伤害敌人，总共造成攻击力的117.2%+77&lt;font color='ff77b713'&gt;（下一级：117.4%+86）&lt;/font&gt;点法术伤害&lt;/font&gt;</v>
      </c>
    </row>
    <row r="1617" spans="1:18" x14ac:dyDescent="0.15">
      <c r="A1617" s="5">
        <v>11614</v>
      </c>
      <c r="B1617" s="5">
        <v>14010</v>
      </c>
      <c r="C1617" s="5" t="s">
        <v>51</v>
      </c>
      <c r="D1617" s="5">
        <v>2</v>
      </c>
      <c r="E1617" s="5">
        <v>0</v>
      </c>
      <c r="F1617" s="5">
        <v>12</v>
      </c>
      <c r="G1617" s="5">
        <v>3500</v>
      </c>
      <c r="H1617" s="5">
        <v>5</v>
      </c>
      <c r="I1617" s="5">
        <v>0</v>
      </c>
      <c r="J1617" s="5" t="str">
        <f t="shared" si="47"/>
        <v>1401012</v>
      </c>
      <c r="K1617" s="5">
        <v>11737</v>
      </c>
      <c r="L1617" s="5">
        <v>86</v>
      </c>
      <c r="M1617" s="5">
        <v>0</v>
      </c>
      <c r="N1617" s="5">
        <v>0</v>
      </c>
      <c r="O1617" s="2">
        <v>0</v>
      </c>
      <c r="P1617" s="2">
        <v>0</v>
      </c>
      <c r="Q1617" s="2">
        <v>1</v>
      </c>
      <c r="R1617" s="2" t="str">
        <f t="shared" si="48"/>
        <v>&lt;font&gt;打出一阵向前移动的旋风，伤害敌人，总共造成攻击力的117.4%+86&lt;font color='ff77b713'&gt;（下一级：117.6%+95）&lt;/font&gt;点法术伤害&lt;/font&gt;</v>
      </c>
    </row>
    <row r="1618" spans="1:18" x14ac:dyDescent="0.15">
      <c r="A1618" s="5">
        <v>11615</v>
      </c>
      <c r="B1618" s="5">
        <v>14010</v>
      </c>
      <c r="C1618" s="5" t="s">
        <v>51</v>
      </c>
      <c r="D1618" s="5">
        <v>2</v>
      </c>
      <c r="E1618" s="5">
        <v>0</v>
      </c>
      <c r="F1618" s="5">
        <v>13</v>
      </c>
      <c r="G1618" s="5">
        <v>3500</v>
      </c>
      <c r="H1618" s="5">
        <v>5</v>
      </c>
      <c r="I1618" s="5">
        <v>0</v>
      </c>
      <c r="J1618" s="5" t="str">
        <f t="shared" si="47"/>
        <v>1401013</v>
      </c>
      <c r="K1618" s="5">
        <v>11759</v>
      </c>
      <c r="L1618" s="5">
        <v>95</v>
      </c>
      <c r="M1618" s="5">
        <v>0</v>
      </c>
      <c r="N1618" s="5">
        <v>0</v>
      </c>
      <c r="O1618" s="2">
        <v>0</v>
      </c>
      <c r="P1618" s="2">
        <v>0</v>
      </c>
      <c r="Q1618" s="2">
        <v>1</v>
      </c>
      <c r="R1618" s="2" t="str">
        <f t="shared" si="48"/>
        <v>&lt;font&gt;打出一阵向前移动的旋风，伤害敌人，总共造成攻击力的117.6%+95&lt;font color='ff77b713'&gt;（下一级：117.8%+105）&lt;/font&gt;点法术伤害&lt;/font&gt;</v>
      </c>
    </row>
    <row r="1619" spans="1:18" x14ac:dyDescent="0.15">
      <c r="A1619" s="5">
        <v>11616</v>
      </c>
      <c r="B1619" s="5">
        <v>14010</v>
      </c>
      <c r="C1619" s="5" t="s">
        <v>51</v>
      </c>
      <c r="D1619" s="5">
        <v>2</v>
      </c>
      <c r="E1619" s="5">
        <v>0</v>
      </c>
      <c r="F1619" s="5">
        <v>14</v>
      </c>
      <c r="G1619" s="5">
        <v>3500</v>
      </c>
      <c r="H1619" s="5">
        <v>5</v>
      </c>
      <c r="I1619" s="5">
        <v>0</v>
      </c>
      <c r="J1619" s="5" t="str">
        <f t="shared" si="47"/>
        <v>1401014</v>
      </c>
      <c r="K1619" s="5">
        <v>11780</v>
      </c>
      <c r="L1619" s="5">
        <v>105</v>
      </c>
      <c r="M1619" s="5">
        <v>0</v>
      </c>
      <c r="N1619" s="5">
        <v>0</v>
      </c>
      <c r="O1619" s="2">
        <v>0</v>
      </c>
      <c r="P1619" s="2">
        <v>0</v>
      </c>
      <c r="Q1619" s="2">
        <v>1</v>
      </c>
      <c r="R1619" s="2" t="str">
        <f t="shared" si="48"/>
        <v>&lt;font&gt;打出一阵向前移动的旋风，伤害敌人，总共造成攻击力的117.8%+105&lt;font color='ff77b713'&gt;（下一级：118%+115）&lt;/font&gt;点法术伤害&lt;/font&gt;</v>
      </c>
    </row>
    <row r="1620" spans="1:18" x14ac:dyDescent="0.15">
      <c r="A1620" s="5">
        <v>11617</v>
      </c>
      <c r="B1620" s="5">
        <v>14010</v>
      </c>
      <c r="C1620" s="5" t="s">
        <v>51</v>
      </c>
      <c r="D1620" s="5">
        <v>2</v>
      </c>
      <c r="E1620" s="5">
        <v>0</v>
      </c>
      <c r="F1620" s="5">
        <v>15</v>
      </c>
      <c r="G1620" s="5">
        <v>3500</v>
      </c>
      <c r="H1620" s="5">
        <v>5</v>
      </c>
      <c r="I1620" s="5">
        <v>0</v>
      </c>
      <c r="J1620" s="5" t="str">
        <f t="shared" si="47"/>
        <v>1401015</v>
      </c>
      <c r="K1620" s="5">
        <v>11802</v>
      </c>
      <c r="L1620" s="5">
        <v>115</v>
      </c>
      <c r="M1620" s="5">
        <v>0</v>
      </c>
      <c r="N1620" s="5">
        <v>0</v>
      </c>
      <c r="O1620" s="2">
        <v>0</v>
      </c>
      <c r="P1620" s="2">
        <v>0</v>
      </c>
      <c r="Q1620" s="2">
        <v>1</v>
      </c>
      <c r="R1620" s="2" t="str">
        <f t="shared" si="48"/>
        <v>&lt;font&gt;打出一阵向前移动的旋风，伤害敌人，总共造成攻击力的118%+115&lt;font color='ff77b713'&gt;（下一级：118.2%+126）&lt;/font&gt;点法术伤害&lt;/font&gt;</v>
      </c>
    </row>
    <row r="1621" spans="1:18" x14ac:dyDescent="0.15">
      <c r="A1621" s="5">
        <v>11618</v>
      </c>
      <c r="B1621" s="5">
        <v>14010</v>
      </c>
      <c r="C1621" s="5" t="s">
        <v>51</v>
      </c>
      <c r="D1621" s="5">
        <v>2</v>
      </c>
      <c r="E1621" s="5">
        <v>0</v>
      </c>
      <c r="F1621" s="5">
        <v>16</v>
      </c>
      <c r="G1621" s="5">
        <v>3500</v>
      </c>
      <c r="H1621" s="5">
        <v>5</v>
      </c>
      <c r="I1621" s="5">
        <v>0</v>
      </c>
      <c r="J1621" s="5" t="str">
        <f t="shared" si="47"/>
        <v>1401016</v>
      </c>
      <c r="K1621" s="5">
        <v>11824</v>
      </c>
      <c r="L1621" s="5">
        <v>126</v>
      </c>
      <c r="M1621" s="5">
        <v>0</v>
      </c>
      <c r="N1621" s="5">
        <v>0</v>
      </c>
      <c r="O1621" s="2">
        <v>0</v>
      </c>
      <c r="P1621" s="2">
        <v>0</v>
      </c>
      <c r="Q1621" s="2">
        <v>1</v>
      </c>
      <c r="R1621" s="2" t="str">
        <f t="shared" si="48"/>
        <v>&lt;font&gt;打出一阵向前移动的旋风，伤害敌人，总共造成攻击力的118.2%+126&lt;font color='ff77b713'&gt;（下一级：118.5%+137）&lt;/font&gt;点法术伤害&lt;/font&gt;</v>
      </c>
    </row>
    <row r="1622" spans="1:18" x14ac:dyDescent="0.15">
      <c r="A1622" s="5">
        <v>11619</v>
      </c>
      <c r="B1622" s="5">
        <v>14010</v>
      </c>
      <c r="C1622" s="5" t="s">
        <v>51</v>
      </c>
      <c r="D1622" s="5">
        <v>2</v>
      </c>
      <c r="E1622" s="5">
        <v>0</v>
      </c>
      <c r="F1622" s="5">
        <v>17</v>
      </c>
      <c r="G1622" s="5">
        <v>3500</v>
      </c>
      <c r="H1622" s="5">
        <v>5</v>
      </c>
      <c r="I1622" s="5">
        <v>0</v>
      </c>
      <c r="J1622" s="5" t="str">
        <f t="shared" si="47"/>
        <v>1401017</v>
      </c>
      <c r="K1622" s="5">
        <v>11845</v>
      </c>
      <c r="L1622" s="5">
        <v>137</v>
      </c>
      <c r="M1622" s="5">
        <v>0</v>
      </c>
      <c r="N1622" s="5">
        <v>0</v>
      </c>
      <c r="O1622" s="2">
        <v>0</v>
      </c>
      <c r="P1622" s="2">
        <v>0</v>
      </c>
      <c r="Q1622" s="2">
        <v>1</v>
      </c>
      <c r="R1622" s="2" t="str">
        <f t="shared" si="48"/>
        <v>&lt;font&gt;打出一阵向前移动的旋风，伤害敌人，总共造成攻击力的118.5%+137&lt;font color='ff77b713'&gt;（下一级：118.7%+149）&lt;/font&gt;点法术伤害&lt;/font&gt;</v>
      </c>
    </row>
    <row r="1623" spans="1:18" x14ac:dyDescent="0.15">
      <c r="A1623" s="5">
        <v>11620</v>
      </c>
      <c r="B1623" s="5">
        <v>14010</v>
      </c>
      <c r="C1623" s="5" t="s">
        <v>51</v>
      </c>
      <c r="D1623" s="5">
        <v>2</v>
      </c>
      <c r="E1623" s="5">
        <v>0</v>
      </c>
      <c r="F1623" s="5">
        <v>18</v>
      </c>
      <c r="G1623" s="5">
        <v>3500</v>
      </c>
      <c r="H1623" s="5">
        <v>5</v>
      </c>
      <c r="I1623" s="5">
        <v>0</v>
      </c>
      <c r="J1623" s="5" t="str">
        <f t="shared" si="47"/>
        <v>1401018</v>
      </c>
      <c r="K1623" s="5">
        <v>11867</v>
      </c>
      <c r="L1623" s="5">
        <v>149</v>
      </c>
      <c r="M1623" s="5">
        <v>0</v>
      </c>
      <c r="N1623" s="5">
        <v>0</v>
      </c>
      <c r="O1623" s="2">
        <v>0</v>
      </c>
      <c r="P1623" s="2">
        <v>0</v>
      </c>
      <c r="Q1623" s="2">
        <v>1</v>
      </c>
      <c r="R1623" s="2" t="str">
        <f t="shared" si="48"/>
        <v>&lt;font&gt;打出一阵向前移动的旋风，伤害敌人，总共造成攻击力的118.7%+149&lt;font color='ff77b713'&gt;（下一级：118.9%+162）&lt;/font&gt;点法术伤害&lt;/font&gt;</v>
      </c>
    </row>
    <row r="1624" spans="1:18" x14ac:dyDescent="0.15">
      <c r="A1624" s="5">
        <v>11621</v>
      </c>
      <c r="B1624" s="5">
        <v>14010</v>
      </c>
      <c r="C1624" s="5" t="s">
        <v>51</v>
      </c>
      <c r="D1624" s="5">
        <v>2</v>
      </c>
      <c r="E1624" s="5">
        <v>0</v>
      </c>
      <c r="F1624" s="5">
        <v>19</v>
      </c>
      <c r="G1624" s="5">
        <v>3500</v>
      </c>
      <c r="H1624" s="5">
        <v>5</v>
      </c>
      <c r="I1624" s="5">
        <v>0</v>
      </c>
      <c r="J1624" s="5" t="str">
        <f t="shared" si="47"/>
        <v>1401019</v>
      </c>
      <c r="K1624" s="5">
        <v>11888</v>
      </c>
      <c r="L1624" s="5">
        <v>162</v>
      </c>
      <c r="M1624" s="5">
        <v>0</v>
      </c>
      <c r="N1624" s="5">
        <v>0</v>
      </c>
      <c r="O1624" s="2">
        <v>0</v>
      </c>
      <c r="P1624" s="2">
        <v>0</v>
      </c>
      <c r="Q1624" s="2">
        <v>1</v>
      </c>
      <c r="R1624" s="2" t="str">
        <f t="shared" si="48"/>
        <v>&lt;font&gt;打出一阵向前移动的旋风，伤害敌人，总共造成攻击力的118.9%+162&lt;font color='ff77b713'&gt;（下一级：119.1%+175）&lt;/font&gt;点法术伤害&lt;/font&gt;</v>
      </c>
    </row>
    <row r="1625" spans="1:18" x14ac:dyDescent="0.15">
      <c r="A1625" s="5">
        <v>11622</v>
      </c>
      <c r="B1625" s="5">
        <v>14010</v>
      </c>
      <c r="C1625" s="5" t="s">
        <v>51</v>
      </c>
      <c r="D1625" s="5">
        <v>2</v>
      </c>
      <c r="E1625" s="5">
        <v>0</v>
      </c>
      <c r="F1625" s="5">
        <v>20</v>
      </c>
      <c r="G1625" s="5">
        <v>3500</v>
      </c>
      <c r="H1625" s="5">
        <v>5</v>
      </c>
      <c r="I1625" s="5">
        <v>0</v>
      </c>
      <c r="J1625" s="5" t="str">
        <f t="shared" si="47"/>
        <v>1401020</v>
      </c>
      <c r="K1625" s="5">
        <v>11910</v>
      </c>
      <c r="L1625" s="5">
        <v>175</v>
      </c>
      <c r="M1625" s="5">
        <v>0</v>
      </c>
      <c r="N1625" s="5">
        <v>0</v>
      </c>
      <c r="O1625" s="2">
        <v>0</v>
      </c>
      <c r="P1625" s="2">
        <v>0</v>
      </c>
      <c r="Q1625" s="2">
        <v>1</v>
      </c>
      <c r="R1625" s="2" t="str">
        <f t="shared" si="48"/>
        <v>&lt;font&gt;打出一阵向前移动的旋风，伤害敌人，总共造成攻击力的119.1%+175&lt;font color='ff77b713'&gt;（下一级：119.3%+189）&lt;/font&gt;点法术伤害&lt;/font&gt;</v>
      </c>
    </row>
    <row r="1626" spans="1:18" x14ac:dyDescent="0.15">
      <c r="A1626" s="5">
        <v>11623</v>
      </c>
      <c r="B1626" s="5">
        <v>14010</v>
      </c>
      <c r="C1626" s="5" t="s">
        <v>51</v>
      </c>
      <c r="D1626" s="5">
        <v>2</v>
      </c>
      <c r="E1626" s="5">
        <v>0</v>
      </c>
      <c r="F1626" s="5">
        <v>21</v>
      </c>
      <c r="G1626" s="5">
        <v>3500</v>
      </c>
      <c r="H1626" s="5">
        <v>5</v>
      </c>
      <c r="I1626" s="5">
        <v>0</v>
      </c>
      <c r="J1626" s="5" t="str">
        <f t="shared" si="47"/>
        <v>1401021</v>
      </c>
      <c r="K1626" s="5">
        <v>11932</v>
      </c>
      <c r="L1626" s="5">
        <v>189</v>
      </c>
      <c r="M1626" s="5">
        <v>0</v>
      </c>
      <c r="N1626" s="5">
        <v>0</v>
      </c>
      <c r="O1626" s="2">
        <v>0</v>
      </c>
      <c r="P1626" s="2">
        <v>0</v>
      </c>
      <c r="Q1626" s="2">
        <v>1</v>
      </c>
      <c r="R1626" s="2" t="str">
        <f t="shared" si="48"/>
        <v>&lt;font&gt;打出一阵向前移动的旋风，伤害敌人，总共造成攻击力的119.3%+189&lt;font color='ff77b713'&gt;（下一级：119.5%+204）&lt;/font&gt;点法术伤害&lt;/font&gt;</v>
      </c>
    </row>
    <row r="1627" spans="1:18" x14ac:dyDescent="0.15">
      <c r="A1627" s="5">
        <v>11624</v>
      </c>
      <c r="B1627" s="5">
        <v>14010</v>
      </c>
      <c r="C1627" s="5" t="s">
        <v>51</v>
      </c>
      <c r="D1627" s="5">
        <v>2</v>
      </c>
      <c r="E1627" s="5">
        <v>0</v>
      </c>
      <c r="F1627" s="5">
        <v>22</v>
      </c>
      <c r="G1627" s="5">
        <v>3500</v>
      </c>
      <c r="H1627" s="5">
        <v>5</v>
      </c>
      <c r="I1627" s="5">
        <v>0</v>
      </c>
      <c r="J1627" s="5" t="str">
        <f t="shared" si="47"/>
        <v>1401022</v>
      </c>
      <c r="K1627" s="5">
        <v>11953</v>
      </c>
      <c r="L1627" s="5">
        <v>204</v>
      </c>
      <c r="M1627" s="5">
        <v>0</v>
      </c>
      <c r="N1627" s="5">
        <v>0</v>
      </c>
      <c r="O1627" s="2">
        <v>0</v>
      </c>
      <c r="P1627" s="2">
        <v>0</v>
      </c>
      <c r="Q1627" s="2">
        <v>1</v>
      </c>
      <c r="R1627" s="2" t="str">
        <f t="shared" si="48"/>
        <v>&lt;font&gt;打出一阵向前移动的旋风，伤害敌人，总共造成攻击力的119.5%+204&lt;font color='ff77b713'&gt;（下一级：119.8%+219）&lt;/font&gt;点法术伤害&lt;/font&gt;</v>
      </c>
    </row>
    <row r="1628" spans="1:18" x14ac:dyDescent="0.15">
      <c r="A1628" s="5">
        <v>11625</v>
      </c>
      <c r="B1628" s="5">
        <v>14010</v>
      </c>
      <c r="C1628" s="5" t="s">
        <v>51</v>
      </c>
      <c r="D1628" s="5">
        <v>2</v>
      </c>
      <c r="E1628" s="5">
        <v>0</v>
      </c>
      <c r="F1628" s="5">
        <v>23</v>
      </c>
      <c r="G1628" s="5">
        <v>3500</v>
      </c>
      <c r="H1628" s="5">
        <v>5</v>
      </c>
      <c r="I1628" s="5">
        <v>0</v>
      </c>
      <c r="J1628" s="5" t="str">
        <f t="shared" si="47"/>
        <v>1401023</v>
      </c>
      <c r="K1628" s="5">
        <v>11975</v>
      </c>
      <c r="L1628" s="5">
        <v>219</v>
      </c>
      <c r="M1628" s="5">
        <v>0</v>
      </c>
      <c r="N1628" s="5">
        <v>0</v>
      </c>
      <c r="O1628" s="2">
        <v>0</v>
      </c>
      <c r="P1628" s="2">
        <v>0</v>
      </c>
      <c r="Q1628" s="2">
        <v>1</v>
      </c>
      <c r="R1628" s="2" t="str">
        <f t="shared" si="48"/>
        <v>&lt;font&gt;打出一阵向前移动的旋风，伤害敌人，总共造成攻击力的119.8%+219&lt;font color='ff77b713'&gt;（下一级：120%+235）&lt;/font&gt;点法术伤害&lt;/font&gt;</v>
      </c>
    </row>
    <row r="1629" spans="1:18" x14ac:dyDescent="0.15">
      <c r="A1629" s="5">
        <v>11626</v>
      </c>
      <c r="B1629" s="5">
        <v>14010</v>
      </c>
      <c r="C1629" s="5" t="s">
        <v>51</v>
      </c>
      <c r="D1629" s="5">
        <v>2</v>
      </c>
      <c r="E1629" s="5">
        <v>0</v>
      </c>
      <c r="F1629" s="5">
        <v>24</v>
      </c>
      <c r="G1629" s="5">
        <v>3500</v>
      </c>
      <c r="H1629" s="5">
        <v>5</v>
      </c>
      <c r="I1629" s="5">
        <v>0</v>
      </c>
      <c r="J1629" s="5" t="str">
        <f t="shared" si="47"/>
        <v>1401024</v>
      </c>
      <c r="K1629" s="5">
        <v>11997</v>
      </c>
      <c r="L1629" s="5">
        <v>235</v>
      </c>
      <c r="M1629" s="5">
        <v>0</v>
      </c>
      <c r="N1629" s="5">
        <v>0</v>
      </c>
      <c r="O1629" s="2">
        <v>0</v>
      </c>
      <c r="P1629" s="2">
        <v>0</v>
      </c>
      <c r="Q1629" s="2">
        <v>1</v>
      </c>
      <c r="R1629" s="2" t="str">
        <f t="shared" si="48"/>
        <v>&lt;font&gt;打出一阵向前移动的旋风，伤害敌人，总共造成攻击力的120%+235&lt;font color='ff77b713'&gt;（下一级：120.2%+252）&lt;/font&gt;点法术伤害&lt;/font&gt;</v>
      </c>
    </row>
    <row r="1630" spans="1:18" x14ac:dyDescent="0.15">
      <c r="A1630" s="5">
        <v>11627</v>
      </c>
      <c r="B1630" s="5">
        <v>14010</v>
      </c>
      <c r="C1630" s="5" t="s">
        <v>51</v>
      </c>
      <c r="D1630" s="5">
        <v>2</v>
      </c>
      <c r="E1630" s="5">
        <v>0</v>
      </c>
      <c r="F1630" s="5">
        <v>25</v>
      </c>
      <c r="G1630" s="5">
        <v>3500</v>
      </c>
      <c r="H1630" s="5">
        <v>5</v>
      </c>
      <c r="I1630" s="5">
        <v>0</v>
      </c>
      <c r="J1630" s="5" t="str">
        <f t="shared" si="47"/>
        <v>1401025</v>
      </c>
      <c r="K1630" s="5">
        <v>12018</v>
      </c>
      <c r="L1630" s="5">
        <v>252</v>
      </c>
      <c r="M1630" s="5">
        <v>0</v>
      </c>
      <c r="N1630" s="5">
        <v>0</v>
      </c>
      <c r="O1630" s="2">
        <v>0</v>
      </c>
      <c r="P1630" s="2">
        <v>0</v>
      </c>
      <c r="Q1630" s="2">
        <v>1</v>
      </c>
      <c r="R1630" s="2" t="str">
        <f t="shared" si="48"/>
        <v>&lt;font&gt;打出一阵向前移动的旋风，伤害敌人，总共造成攻击力的120.2%+252&lt;font color='ff77b713'&gt;（下一级：120.4%+270）&lt;/font&gt;点法术伤害&lt;/font&gt;</v>
      </c>
    </row>
    <row r="1631" spans="1:18" x14ac:dyDescent="0.15">
      <c r="A1631" s="5">
        <v>11628</v>
      </c>
      <c r="B1631" s="5">
        <v>14010</v>
      </c>
      <c r="C1631" s="5" t="s">
        <v>51</v>
      </c>
      <c r="D1631" s="5">
        <v>2</v>
      </c>
      <c r="E1631" s="5">
        <v>0</v>
      </c>
      <c r="F1631" s="5">
        <v>26</v>
      </c>
      <c r="G1631" s="5">
        <v>3500</v>
      </c>
      <c r="H1631" s="5">
        <v>5</v>
      </c>
      <c r="I1631" s="5">
        <v>0</v>
      </c>
      <c r="J1631" s="5" t="str">
        <f t="shared" si="47"/>
        <v>1401026</v>
      </c>
      <c r="K1631" s="5">
        <v>12040</v>
      </c>
      <c r="L1631" s="5">
        <v>270</v>
      </c>
      <c r="M1631" s="5">
        <v>0</v>
      </c>
      <c r="N1631" s="5">
        <v>0</v>
      </c>
      <c r="O1631" s="2">
        <v>0</v>
      </c>
      <c r="P1631" s="2">
        <v>0</v>
      </c>
      <c r="Q1631" s="2">
        <v>1</v>
      </c>
      <c r="R1631" s="2" t="str">
        <f t="shared" si="48"/>
        <v>&lt;font&gt;打出一阵向前移动的旋风，伤害敌人，总共造成攻击力的120.4%+270&lt;font color='ff77b713'&gt;（下一级：120.6%+288）&lt;/font&gt;点法术伤害&lt;/font&gt;</v>
      </c>
    </row>
    <row r="1632" spans="1:18" x14ac:dyDescent="0.15">
      <c r="A1632" s="5">
        <v>11629</v>
      </c>
      <c r="B1632" s="5">
        <v>14010</v>
      </c>
      <c r="C1632" s="5" t="s">
        <v>51</v>
      </c>
      <c r="D1632" s="5">
        <v>2</v>
      </c>
      <c r="E1632" s="5">
        <v>0</v>
      </c>
      <c r="F1632" s="5">
        <v>27</v>
      </c>
      <c r="G1632" s="5">
        <v>3500</v>
      </c>
      <c r="H1632" s="5">
        <v>5</v>
      </c>
      <c r="I1632" s="5">
        <v>0</v>
      </c>
      <c r="J1632" s="5" t="str">
        <f t="shared" si="47"/>
        <v>1401027</v>
      </c>
      <c r="K1632" s="5">
        <v>12061</v>
      </c>
      <c r="L1632" s="5">
        <v>288</v>
      </c>
      <c r="M1632" s="5">
        <v>0</v>
      </c>
      <c r="N1632" s="5">
        <v>0</v>
      </c>
      <c r="O1632" s="2">
        <v>0</v>
      </c>
      <c r="P1632" s="2">
        <v>0</v>
      </c>
      <c r="Q1632" s="2">
        <v>1</v>
      </c>
      <c r="R1632" s="2" t="str">
        <f t="shared" si="48"/>
        <v>&lt;font&gt;打出一阵向前移动的旋风，伤害敌人，总共造成攻击力的120.6%+288&lt;font color='ff77b713'&gt;（下一级：120.8%+308）&lt;/font&gt;点法术伤害&lt;/font&gt;</v>
      </c>
    </row>
    <row r="1633" spans="1:18" x14ac:dyDescent="0.15">
      <c r="A1633" s="5">
        <v>11630</v>
      </c>
      <c r="B1633" s="5">
        <v>14010</v>
      </c>
      <c r="C1633" s="5" t="s">
        <v>51</v>
      </c>
      <c r="D1633" s="5">
        <v>2</v>
      </c>
      <c r="E1633" s="5">
        <v>0</v>
      </c>
      <c r="F1633" s="5">
        <v>28</v>
      </c>
      <c r="G1633" s="5">
        <v>3500</v>
      </c>
      <c r="H1633" s="5">
        <v>5</v>
      </c>
      <c r="I1633" s="5">
        <v>0</v>
      </c>
      <c r="J1633" s="5" t="str">
        <f t="shared" si="47"/>
        <v>1401028</v>
      </c>
      <c r="K1633" s="5">
        <v>12083</v>
      </c>
      <c r="L1633" s="5">
        <v>308</v>
      </c>
      <c r="M1633" s="5">
        <v>0</v>
      </c>
      <c r="N1633" s="5">
        <v>0</v>
      </c>
      <c r="O1633" s="2">
        <v>0</v>
      </c>
      <c r="P1633" s="2">
        <v>0</v>
      </c>
      <c r="Q1633" s="2">
        <v>1</v>
      </c>
      <c r="R1633" s="2" t="str">
        <f t="shared" si="48"/>
        <v>&lt;font&gt;打出一阵向前移动的旋风，伤害敌人，总共造成攻击力的120.8%+308&lt;font color='ff77b713'&gt;（下一级：121.1%+328）&lt;/font&gt;点法术伤害&lt;/font&gt;</v>
      </c>
    </row>
    <row r="1634" spans="1:18" x14ac:dyDescent="0.15">
      <c r="A1634" s="5">
        <v>11631</v>
      </c>
      <c r="B1634" s="5">
        <v>14010</v>
      </c>
      <c r="C1634" s="5" t="s">
        <v>51</v>
      </c>
      <c r="D1634" s="5">
        <v>2</v>
      </c>
      <c r="E1634" s="5">
        <v>0</v>
      </c>
      <c r="F1634" s="5">
        <v>29</v>
      </c>
      <c r="G1634" s="5">
        <v>3500</v>
      </c>
      <c r="H1634" s="5">
        <v>5</v>
      </c>
      <c r="I1634" s="5">
        <v>0</v>
      </c>
      <c r="J1634" s="5" t="str">
        <f t="shared" si="47"/>
        <v>1401029</v>
      </c>
      <c r="K1634" s="5">
        <v>12105</v>
      </c>
      <c r="L1634" s="5">
        <v>328</v>
      </c>
      <c r="M1634" s="5">
        <v>0</v>
      </c>
      <c r="N1634" s="5">
        <v>0</v>
      </c>
      <c r="O1634" s="2">
        <v>0</v>
      </c>
      <c r="P1634" s="2">
        <v>0</v>
      </c>
      <c r="Q1634" s="2">
        <v>1</v>
      </c>
      <c r="R1634" s="2" t="str">
        <f t="shared" si="48"/>
        <v>&lt;font&gt;打出一阵向前移动的旋风，伤害敌人，总共造成攻击力的121.1%+328&lt;font color='ff77b713'&gt;（下一级：121.3%+349）&lt;/font&gt;点法术伤害&lt;/font&gt;</v>
      </c>
    </row>
    <row r="1635" spans="1:18" x14ac:dyDescent="0.15">
      <c r="A1635" s="5">
        <v>11632</v>
      </c>
      <c r="B1635" s="5">
        <v>14010</v>
      </c>
      <c r="C1635" s="5" t="s">
        <v>51</v>
      </c>
      <c r="D1635" s="5">
        <v>2</v>
      </c>
      <c r="E1635" s="5">
        <v>0</v>
      </c>
      <c r="F1635" s="5">
        <v>30</v>
      </c>
      <c r="G1635" s="5">
        <v>3500</v>
      </c>
      <c r="H1635" s="5">
        <v>5</v>
      </c>
      <c r="I1635" s="5">
        <v>0</v>
      </c>
      <c r="J1635" s="5" t="str">
        <f t="shared" si="47"/>
        <v>1401030</v>
      </c>
      <c r="K1635" s="5">
        <v>12126</v>
      </c>
      <c r="L1635" s="5">
        <v>349</v>
      </c>
      <c r="M1635" s="5">
        <v>0</v>
      </c>
      <c r="N1635" s="5">
        <v>0</v>
      </c>
      <c r="O1635" s="2">
        <v>0</v>
      </c>
      <c r="P1635" s="2">
        <v>0</v>
      </c>
      <c r="Q1635" s="2">
        <v>1</v>
      </c>
      <c r="R1635" s="2" t="str">
        <f t="shared" si="48"/>
        <v>&lt;font&gt;打出一阵向前移动的旋风，伤害敌人，总共造成攻击力的121.3%+349&lt;font color='ff77b713'&gt;（下一级：121.5%+372）&lt;/font&gt;点法术伤害&lt;/font&gt;</v>
      </c>
    </row>
    <row r="1636" spans="1:18" x14ac:dyDescent="0.15">
      <c r="A1636" s="5">
        <v>11633</v>
      </c>
      <c r="B1636" s="5">
        <v>14010</v>
      </c>
      <c r="C1636" s="5" t="s">
        <v>51</v>
      </c>
      <c r="D1636" s="5">
        <v>2</v>
      </c>
      <c r="E1636" s="5">
        <v>0</v>
      </c>
      <c r="F1636" s="5">
        <v>31</v>
      </c>
      <c r="G1636" s="5">
        <v>3500</v>
      </c>
      <c r="H1636" s="5">
        <v>5</v>
      </c>
      <c r="I1636" s="5">
        <v>0</v>
      </c>
      <c r="J1636" s="5" t="str">
        <f t="shared" si="47"/>
        <v>1401031</v>
      </c>
      <c r="K1636" s="5">
        <v>12148</v>
      </c>
      <c r="L1636" s="5">
        <v>372</v>
      </c>
      <c r="M1636" s="5">
        <v>0</v>
      </c>
      <c r="N1636" s="5">
        <v>0</v>
      </c>
      <c r="O1636" s="2">
        <v>0</v>
      </c>
      <c r="P1636" s="2">
        <v>0</v>
      </c>
      <c r="Q1636" s="2">
        <v>1</v>
      </c>
      <c r="R1636" s="2" t="str">
        <f t="shared" si="48"/>
        <v>&lt;font&gt;打出一阵向前移动的旋风，伤害敌人，总共造成攻击力的121.5%+372&lt;font color='ff77b713'&gt;（下一级：121.7%+395）&lt;/font&gt;点法术伤害&lt;/font&gt;</v>
      </c>
    </row>
    <row r="1637" spans="1:18" x14ac:dyDescent="0.15">
      <c r="A1637" s="5">
        <v>11634</v>
      </c>
      <c r="B1637" s="5">
        <v>14010</v>
      </c>
      <c r="C1637" s="5" t="s">
        <v>51</v>
      </c>
      <c r="D1637" s="5">
        <v>2</v>
      </c>
      <c r="E1637" s="5">
        <v>0</v>
      </c>
      <c r="F1637" s="5">
        <v>32</v>
      </c>
      <c r="G1637" s="5">
        <v>3500</v>
      </c>
      <c r="H1637" s="5">
        <v>5</v>
      </c>
      <c r="I1637" s="5">
        <v>0</v>
      </c>
      <c r="J1637" s="5" t="str">
        <f t="shared" si="47"/>
        <v>1401032</v>
      </c>
      <c r="K1637" s="5">
        <v>12169</v>
      </c>
      <c r="L1637" s="5">
        <v>395</v>
      </c>
      <c r="M1637" s="5">
        <v>0</v>
      </c>
      <c r="N1637" s="5">
        <v>0</v>
      </c>
      <c r="O1637" s="2">
        <v>0</v>
      </c>
      <c r="P1637" s="2">
        <v>0</v>
      </c>
      <c r="Q1637" s="2">
        <v>1</v>
      </c>
      <c r="R1637" s="2" t="str">
        <f t="shared" si="48"/>
        <v>&lt;font&gt;打出一阵向前移动的旋风，伤害敌人，总共造成攻击力的121.7%+395&lt;font color='ff77b713'&gt;（下一级：121.9%+419）&lt;/font&gt;点法术伤害&lt;/font&gt;</v>
      </c>
    </row>
    <row r="1638" spans="1:18" x14ac:dyDescent="0.15">
      <c r="A1638" s="5">
        <v>11635</v>
      </c>
      <c r="B1638" s="5">
        <v>14010</v>
      </c>
      <c r="C1638" s="5" t="s">
        <v>51</v>
      </c>
      <c r="D1638" s="5">
        <v>2</v>
      </c>
      <c r="E1638" s="5">
        <v>0</v>
      </c>
      <c r="F1638" s="5">
        <v>33</v>
      </c>
      <c r="G1638" s="5">
        <v>3500</v>
      </c>
      <c r="H1638" s="5">
        <v>5</v>
      </c>
      <c r="I1638" s="5">
        <v>0</v>
      </c>
      <c r="J1638" s="5" t="str">
        <f t="shared" si="47"/>
        <v>1401033</v>
      </c>
      <c r="K1638" s="5">
        <v>12191</v>
      </c>
      <c r="L1638" s="5">
        <v>419</v>
      </c>
      <c r="M1638" s="5">
        <v>0</v>
      </c>
      <c r="N1638" s="5">
        <v>0</v>
      </c>
      <c r="O1638" s="2">
        <v>0</v>
      </c>
      <c r="P1638" s="2">
        <v>0</v>
      </c>
      <c r="Q1638" s="2">
        <v>1</v>
      </c>
      <c r="R1638" s="2" t="str">
        <f t="shared" si="48"/>
        <v>&lt;font&gt;打出一阵向前移动的旋风，伤害敌人，总共造成攻击力的121.9%+419&lt;font color='ff77b713'&gt;（下一级：122.1%+444）&lt;/font&gt;点法术伤害&lt;/font&gt;</v>
      </c>
    </row>
    <row r="1639" spans="1:18" x14ac:dyDescent="0.15">
      <c r="A1639" s="5">
        <v>11636</v>
      </c>
      <c r="B1639" s="5">
        <v>14010</v>
      </c>
      <c r="C1639" s="5" t="s">
        <v>51</v>
      </c>
      <c r="D1639" s="5">
        <v>2</v>
      </c>
      <c r="E1639" s="5">
        <v>0</v>
      </c>
      <c r="F1639" s="5">
        <v>34</v>
      </c>
      <c r="G1639" s="5">
        <v>3500</v>
      </c>
      <c r="H1639" s="5">
        <v>5</v>
      </c>
      <c r="I1639" s="5">
        <v>0</v>
      </c>
      <c r="J1639" s="5" t="str">
        <f t="shared" si="47"/>
        <v>1401034</v>
      </c>
      <c r="K1639" s="5">
        <v>12213</v>
      </c>
      <c r="L1639" s="5">
        <v>444</v>
      </c>
      <c r="M1639" s="5">
        <v>0</v>
      </c>
      <c r="N1639" s="5">
        <v>0</v>
      </c>
      <c r="O1639" s="2">
        <v>0</v>
      </c>
      <c r="P1639" s="2">
        <v>0</v>
      </c>
      <c r="Q1639" s="2">
        <v>1</v>
      </c>
      <c r="R1639" s="2" t="str">
        <f t="shared" si="48"/>
        <v>&lt;font&gt;打出一阵向前移动的旋风，伤害敌人，总共造成攻击力的122.1%+444&lt;font color='ff77b713'&gt;（下一级：122.3%+471）&lt;/font&gt;点法术伤害&lt;/font&gt;</v>
      </c>
    </row>
    <row r="1640" spans="1:18" x14ac:dyDescent="0.15">
      <c r="A1640" s="5">
        <v>11637</v>
      </c>
      <c r="B1640" s="5">
        <v>14010</v>
      </c>
      <c r="C1640" s="5" t="s">
        <v>51</v>
      </c>
      <c r="D1640" s="5">
        <v>2</v>
      </c>
      <c r="E1640" s="5">
        <v>0</v>
      </c>
      <c r="F1640" s="5">
        <v>35</v>
      </c>
      <c r="G1640" s="5">
        <v>3500</v>
      </c>
      <c r="H1640" s="5">
        <v>5</v>
      </c>
      <c r="I1640" s="5">
        <v>0</v>
      </c>
      <c r="J1640" s="5" t="str">
        <f t="shared" si="47"/>
        <v>1401035</v>
      </c>
      <c r="K1640" s="5">
        <v>12234</v>
      </c>
      <c r="L1640" s="5">
        <v>471</v>
      </c>
      <c r="M1640" s="5">
        <v>0</v>
      </c>
      <c r="N1640" s="5">
        <v>0</v>
      </c>
      <c r="O1640" s="2">
        <v>0</v>
      </c>
      <c r="P1640" s="2">
        <v>0</v>
      </c>
      <c r="Q1640" s="2">
        <v>1</v>
      </c>
      <c r="R1640" s="2" t="str">
        <f t="shared" si="48"/>
        <v>&lt;font&gt;打出一阵向前移动的旋风，伤害敌人，总共造成攻击力的122.3%+471&lt;font color='ff77b713'&gt;（下一级：122.6%+498）&lt;/font&gt;点法术伤害&lt;/font&gt;</v>
      </c>
    </row>
    <row r="1641" spans="1:18" x14ac:dyDescent="0.15">
      <c r="A1641" s="5">
        <v>11638</v>
      </c>
      <c r="B1641" s="5">
        <v>14010</v>
      </c>
      <c r="C1641" s="5" t="s">
        <v>51</v>
      </c>
      <c r="D1641" s="5">
        <v>2</v>
      </c>
      <c r="E1641" s="5">
        <v>0</v>
      </c>
      <c r="F1641" s="5">
        <v>36</v>
      </c>
      <c r="G1641" s="5">
        <v>3500</v>
      </c>
      <c r="H1641" s="5">
        <v>5</v>
      </c>
      <c r="I1641" s="5">
        <v>0</v>
      </c>
      <c r="J1641" s="5" t="str">
        <f t="shared" si="47"/>
        <v>1401036</v>
      </c>
      <c r="K1641" s="5">
        <v>12256</v>
      </c>
      <c r="L1641" s="5">
        <v>498</v>
      </c>
      <c r="M1641" s="5">
        <v>0</v>
      </c>
      <c r="N1641" s="5">
        <v>0</v>
      </c>
      <c r="O1641" s="2">
        <v>0</v>
      </c>
      <c r="P1641" s="2">
        <v>0</v>
      </c>
      <c r="Q1641" s="2">
        <v>1</v>
      </c>
      <c r="R1641" s="2" t="str">
        <f t="shared" si="48"/>
        <v>&lt;font&gt;打出一阵向前移动的旋风，伤害敌人，总共造成攻击力的122.6%+498&lt;font color='ff77b713'&gt;（下一级：122.8%+527）&lt;/font&gt;点法术伤害&lt;/font&gt;</v>
      </c>
    </row>
    <row r="1642" spans="1:18" x14ac:dyDescent="0.15">
      <c r="A1642" s="5">
        <v>11639</v>
      </c>
      <c r="B1642" s="5">
        <v>14010</v>
      </c>
      <c r="C1642" s="5" t="s">
        <v>51</v>
      </c>
      <c r="D1642" s="5">
        <v>2</v>
      </c>
      <c r="E1642" s="5">
        <v>0</v>
      </c>
      <c r="F1642" s="5">
        <v>37</v>
      </c>
      <c r="G1642" s="5">
        <v>3500</v>
      </c>
      <c r="H1642" s="5">
        <v>5</v>
      </c>
      <c r="I1642" s="5">
        <v>0</v>
      </c>
      <c r="J1642" s="5" t="str">
        <f t="shared" si="47"/>
        <v>1401037</v>
      </c>
      <c r="K1642" s="5">
        <v>12277</v>
      </c>
      <c r="L1642" s="5">
        <v>527</v>
      </c>
      <c r="M1642" s="5">
        <v>0</v>
      </c>
      <c r="N1642" s="5">
        <v>0</v>
      </c>
      <c r="O1642" s="2">
        <v>0</v>
      </c>
      <c r="P1642" s="2">
        <v>0</v>
      </c>
      <c r="Q1642" s="2">
        <v>1</v>
      </c>
      <c r="R1642" s="2" t="str">
        <f t="shared" si="48"/>
        <v>&lt;font&gt;打出一阵向前移动的旋风，伤害敌人，总共造成攻击力的122.8%+527&lt;font color='ff77b713'&gt;（下一级：123%+557）&lt;/font&gt;点法术伤害&lt;/font&gt;</v>
      </c>
    </row>
    <row r="1643" spans="1:18" x14ac:dyDescent="0.15">
      <c r="A1643" s="5">
        <v>11640</v>
      </c>
      <c r="B1643" s="5">
        <v>14010</v>
      </c>
      <c r="C1643" s="5" t="s">
        <v>51</v>
      </c>
      <c r="D1643" s="5">
        <v>2</v>
      </c>
      <c r="E1643" s="5">
        <v>0</v>
      </c>
      <c r="F1643" s="5">
        <v>38</v>
      </c>
      <c r="G1643" s="5">
        <v>3500</v>
      </c>
      <c r="H1643" s="5">
        <v>5</v>
      </c>
      <c r="I1643" s="5">
        <v>0</v>
      </c>
      <c r="J1643" s="5" t="str">
        <f t="shared" si="47"/>
        <v>1401038</v>
      </c>
      <c r="K1643" s="5">
        <v>12299</v>
      </c>
      <c r="L1643" s="5">
        <v>557</v>
      </c>
      <c r="M1643" s="5">
        <v>0</v>
      </c>
      <c r="N1643" s="5">
        <v>0</v>
      </c>
      <c r="O1643" s="2">
        <v>0</v>
      </c>
      <c r="P1643" s="2">
        <v>0</v>
      </c>
      <c r="Q1643" s="2">
        <v>1</v>
      </c>
      <c r="R1643" s="2" t="str">
        <f t="shared" si="48"/>
        <v>&lt;font&gt;打出一阵向前移动的旋风，伤害敌人，总共造成攻击力的123%+557&lt;font color='ff77b713'&gt;（下一级：123.2%+588）&lt;/font&gt;点法术伤害&lt;/font&gt;</v>
      </c>
    </row>
    <row r="1644" spans="1:18" x14ac:dyDescent="0.15">
      <c r="A1644" s="5">
        <v>11641</v>
      </c>
      <c r="B1644" s="5">
        <v>14010</v>
      </c>
      <c r="C1644" s="5" t="s">
        <v>51</v>
      </c>
      <c r="D1644" s="5">
        <v>2</v>
      </c>
      <c r="E1644" s="5">
        <v>0</v>
      </c>
      <c r="F1644" s="5">
        <v>39</v>
      </c>
      <c r="G1644" s="5">
        <v>3500</v>
      </c>
      <c r="H1644" s="5">
        <v>5</v>
      </c>
      <c r="I1644" s="5">
        <v>0</v>
      </c>
      <c r="J1644" s="5" t="str">
        <f t="shared" si="47"/>
        <v>1401039</v>
      </c>
      <c r="K1644" s="5">
        <v>12321</v>
      </c>
      <c r="L1644" s="5">
        <v>588</v>
      </c>
      <c r="M1644" s="5">
        <v>0</v>
      </c>
      <c r="N1644" s="5">
        <v>0</v>
      </c>
      <c r="O1644" s="2">
        <v>0</v>
      </c>
      <c r="P1644" s="2">
        <v>0</v>
      </c>
      <c r="Q1644" s="2">
        <v>1</v>
      </c>
      <c r="R1644" s="2" t="str">
        <f t="shared" si="48"/>
        <v>&lt;font&gt;打出一阵向前移动的旋风，伤害敌人，总共造成攻击力的123.2%+588&lt;font color='ff77b713'&gt;（下一级：123.4%+620）&lt;/font&gt;点法术伤害&lt;/font&gt;</v>
      </c>
    </row>
    <row r="1645" spans="1:18" x14ac:dyDescent="0.15">
      <c r="A1645" s="5">
        <v>11642</v>
      </c>
      <c r="B1645" s="5">
        <v>14010</v>
      </c>
      <c r="C1645" s="5" t="s">
        <v>51</v>
      </c>
      <c r="D1645" s="5">
        <v>2</v>
      </c>
      <c r="E1645" s="5">
        <v>0</v>
      </c>
      <c r="F1645" s="5">
        <v>40</v>
      </c>
      <c r="G1645" s="5">
        <v>3500</v>
      </c>
      <c r="H1645" s="5">
        <v>5</v>
      </c>
      <c r="I1645" s="5">
        <v>0</v>
      </c>
      <c r="J1645" s="5" t="str">
        <f t="shared" si="47"/>
        <v>1401040</v>
      </c>
      <c r="K1645" s="5">
        <v>12342</v>
      </c>
      <c r="L1645" s="5">
        <v>620</v>
      </c>
      <c r="M1645" s="5">
        <v>0</v>
      </c>
      <c r="N1645" s="5">
        <v>0</v>
      </c>
      <c r="O1645" s="2">
        <v>0</v>
      </c>
      <c r="P1645" s="2">
        <v>0</v>
      </c>
      <c r="Q1645" s="2">
        <v>1</v>
      </c>
      <c r="R1645" s="2" t="str">
        <f t="shared" si="48"/>
        <v>&lt;font&gt;打出一阵向前移动的旋风，伤害敌人，总共造成攻击力的123.4%+620&lt;font color='ff77b713'&gt;（下一级：123.6%+654）&lt;/font&gt;点法术伤害&lt;/font&gt;</v>
      </c>
    </row>
    <row r="1646" spans="1:18" x14ac:dyDescent="0.15">
      <c r="A1646" s="5">
        <v>11643</v>
      </c>
      <c r="B1646" s="5">
        <v>14010</v>
      </c>
      <c r="C1646" s="5" t="s">
        <v>51</v>
      </c>
      <c r="D1646" s="5">
        <v>2</v>
      </c>
      <c r="E1646" s="5">
        <v>0</v>
      </c>
      <c r="F1646" s="5">
        <v>41</v>
      </c>
      <c r="G1646" s="5">
        <v>3500</v>
      </c>
      <c r="H1646" s="5">
        <v>5</v>
      </c>
      <c r="I1646" s="5">
        <v>0</v>
      </c>
      <c r="J1646" s="5" t="str">
        <f t="shared" si="47"/>
        <v>1401041</v>
      </c>
      <c r="K1646" s="5">
        <v>12364</v>
      </c>
      <c r="L1646" s="5">
        <v>654</v>
      </c>
      <c r="M1646" s="5">
        <v>0</v>
      </c>
      <c r="N1646" s="5">
        <v>0</v>
      </c>
      <c r="O1646" s="2">
        <v>0</v>
      </c>
      <c r="P1646" s="2">
        <v>0</v>
      </c>
      <c r="Q1646" s="2">
        <v>1</v>
      </c>
      <c r="R1646" s="2" t="str">
        <f t="shared" si="48"/>
        <v>&lt;font&gt;打出一阵向前移动的旋风，伤害敌人，总共造成攻击力的123.6%+654&lt;font color='ff77b713'&gt;（下一级：123.9%+689）&lt;/font&gt;点法术伤害&lt;/font&gt;</v>
      </c>
    </row>
    <row r="1647" spans="1:18" x14ac:dyDescent="0.15">
      <c r="A1647" s="5">
        <v>11644</v>
      </c>
      <c r="B1647" s="5">
        <v>14010</v>
      </c>
      <c r="C1647" s="5" t="s">
        <v>51</v>
      </c>
      <c r="D1647" s="5">
        <v>2</v>
      </c>
      <c r="E1647" s="5">
        <v>0</v>
      </c>
      <c r="F1647" s="5">
        <v>42</v>
      </c>
      <c r="G1647" s="5">
        <v>3500</v>
      </c>
      <c r="H1647" s="5">
        <v>5</v>
      </c>
      <c r="I1647" s="5">
        <v>0</v>
      </c>
      <c r="J1647" s="5" t="str">
        <f t="shared" si="47"/>
        <v>1401042</v>
      </c>
      <c r="K1647" s="5">
        <v>12386</v>
      </c>
      <c r="L1647" s="5">
        <v>689</v>
      </c>
      <c r="M1647" s="5">
        <v>0</v>
      </c>
      <c r="N1647" s="5">
        <v>0</v>
      </c>
      <c r="O1647" s="2">
        <v>0</v>
      </c>
      <c r="P1647" s="2">
        <v>0</v>
      </c>
      <c r="Q1647" s="2">
        <v>1</v>
      </c>
      <c r="R1647" s="2" t="str">
        <f t="shared" si="48"/>
        <v>&lt;font&gt;打出一阵向前移动的旋风，伤害敌人，总共造成攻击力的123.9%+689&lt;font color='ff77b713'&gt;（下一级：124.1%+725）&lt;/font&gt;点法术伤害&lt;/font&gt;</v>
      </c>
    </row>
    <row r="1648" spans="1:18" x14ac:dyDescent="0.15">
      <c r="A1648" s="5">
        <v>11645</v>
      </c>
      <c r="B1648" s="5">
        <v>14010</v>
      </c>
      <c r="C1648" s="5" t="s">
        <v>51</v>
      </c>
      <c r="D1648" s="5">
        <v>2</v>
      </c>
      <c r="E1648" s="5">
        <v>0</v>
      </c>
      <c r="F1648" s="5">
        <v>43</v>
      </c>
      <c r="G1648" s="5">
        <v>3500</v>
      </c>
      <c r="H1648" s="5">
        <v>5</v>
      </c>
      <c r="I1648" s="5">
        <v>0</v>
      </c>
      <c r="J1648" s="5" t="str">
        <f t="shared" si="47"/>
        <v>1401043</v>
      </c>
      <c r="K1648" s="5">
        <v>12407</v>
      </c>
      <c r="L1648" s="5">
        <v>725</v>
      </c>
      <c r="M1648" s="5">
        <v>0</v>
      </c>
      <c r="N1648" s="5">
        <v>0</v>
      </c>
      <c r="O1648" s="2">
        <v>0</v>
      </c>
      <c r="P1648" s="2">
        <v>0</v>
      </c>
      <c r="Q1648" s="2">
        <v>1</v>
      </c>
      <c r="R1648" s="2" t="str">
        <f t="shared" si="48"/>
        <v>&lt;font&gt;打出一阵向前移动的旋风，伤害敌人，总共造成攻击力的124.1%+725&lt;font color='ff77b713'&gt;（下一级：124.3%+763）&lt;/font&gt;点法术伤害&lt;/font&gt;</v>
      </c>
    </row>
    <row r="1649" spans="1:18" x14ac:dyDescent="0.15">
      <c r="A1649" s="5">
        <v>11646</v>
      </c>
      <c r="B1649" s="5">
        <v>14010</v>
      </c>
      <c r="C1649" s="5" t="s">
        <v>51</v>
      </c>
      <c r="D1649" s="5">
        <v>2</v>
      </c>
      <c r="E1649" s="5">
        <v>0</v>
      </c>
      <c r="F1649" s="5">
        <v>44</v>
      </c>
      <c r="G1649" s="5">
        <v>3500</v>
      </c>
      <c r="H1649" s="5">
        <v>5</v>
      </c>
      <c r="I1649" s="5">
        <v>0</v>
      </c>
      <c r="J1649" s="5" t="str">
        <f t="shared" si="47"/>
        <v>1401044</v>
      </c>
      <c r="K1649" s="5">
        <v>12429</v>
      </c>
      <c r="L1649" s="5">
        <v>763</v>
      </c>
      <c r="M1649" s="5">
        <v>0</v>
      </c>
      <c r="N1649" s="5">
        <v>0</v>
      </c>
      <c r="O1649" s="2">
        <v>0</v>
      </c>
      <c r="P1649" s="2">
        <v>0</v>
      </c>
      <c r="Q1649" s="2">
        <v>1</v>
      </c>
      <c r="R1649" s="2" t="str">
        <f t="shared" si="48"/>
        <v>&lt;font&gt;打出一阵向前移动的旋风，伤害敌人，总共造成攻击力的124.3%+763&lt;font color='ff77b713'&gt;（下一级：124.5%+802）&lt;/font&gt;点法术伤害&lt;/font&gt;</v>
      </c>
    </row>
    <row r="1650" spans="1:18" x14ac:dyDescent="0.15">
      <c r="A1650" s="5">
        <v>11647</v>
      </c>
      <c r="B1650" s="5">
        <v>14010</v>
      </c>
      <c r="C1650" s="5" t="s">
        <v>51</v>
      </c>
      <c r="D1650" s="5">
        <v>2</v>
      </c>
      <c r="E1650" s="5">
        <v>0</v>
      </c>
      <c r="F1650" s="5">
        <v>45</v>
      </c>
      <c r="G1650" s="5">
        <v>3500</v>
      </c>
      <c r="H1650" s="5">
        <v>5</v>
      </c>
      <c r="I1650" s="5">
        <v>0</v>
      </c>
      <c r="J1650" s="5" t="str">
        <f t="shared" si="47"/>
        <v>1401045</v>
      </c>
      <c r="K1650" s="5">
        <v>12450</v>
      </c>
      <c r="L1650" s="5">
        <v>802</v>
      </c>
      <c r="M1650" s="5">
        <v>0</v>
      </c>
      <c r="N1650" s="5">
        <v>0</v>
      </c>
      <c r="O1650" s="2">
        <v>0</v>
      </c>
      <c r="P1650" s="2">
        <v>0</v>
      </c>
      <c r="Q1650" s="2">
        <v>1</v>
      </c>
      <c r="R1650" s="2" t="str">
        <f t="shared" si="48"/>
        <v>&lt;font&gt;打出一阵向前移动的旋风，伤害敌人，总共造成攻击力的124.5%+802&lt;font color='ff77b713'&gt;（下一级：124.7%+843）&lt;/font&gt;点法术伤害&lt;/font&gt;</v>
      </c>
    </row>
    <row r="1651" spans="1:18" x14ac:dyDescent="0.15">
      <c r="A1651" s="5">
        <v>11648</v>
      </c>
      <c r="B1651" s="5">
        <v>14010</v>
      </c>
      <c r="C1651" s="5" t="s">
        <v>51</v>
      </c>
      <c r="D1651" s="5">
        <v>2</v>
      </c>
      <c r="E1651" s="5">
        <v>0</v>
      </c>
      <c r="F1651" s="5">
        <v>46</v>
      </c>
      <c r="G1651" s="5">
        <v>3500</v>
      </c>
      <c r="H1651" s="5">
        <v>5</v>
      </c>
      <c r="I1651" s="5">
        <v>0</v>
      </c>
      <c r="J1651" s="5" t="str">
        <f t="shared" si="47"/>
        <v>1401046</v>
      </c>
      <c r="K1651" s="5">
        <v>12472</v>
      </c>
      <c r="L1651" s="5">
        <v>843</v>
      </c>
      <c r="M1651" s="5">
        <v>0</v>
      </c>
      <c r="N1651" s="5">
        <v>0</v>
      </c>
      <c r="O1651" s="2">
        <v>0</v>
      </c>
      <c r="P1651" s="2">
        <v>0</v>
      </c>
      <c r="Q1651" s="2">
        <v>1</v>
      </c>
      <c r="R1651" s="2" t="str">
        <f t="shared" si="48"/>
        <v>&lt;font&gt;打出一阵向前移动的旋风，伤害敌人，总共造成攻击力的124.7%+843&lt;font color='ff77b713'&gt;（下一级：124.9%+886）&lt;/font&gt;点法术伤害&lt;/font&gt;</v>
      </c>
    </row>
    <row r="1652" spans="1:18" x14ac:dyDescent="0.15">
      <c r="A1652" s="5">
        <v>11649</v>
      </c>
      <c r="B1652" s="5">
        <v>14010</v>
      </c>
      <c r="C1652" s="5" t="s">
        <v>51</v>
      </c>
      <c r="D1652" s="5">
        <v>2</v>
      </c>
      <c r="E1652" s="5">
        <v>0</v>
      </c>
      <c r="F1652" s="5">
        <v>47</v>
      </c>
      <c r="G1652" s="5">
        <v>3500</v>
      </c>
      <c r="H1652" s="5">
        <v>5</v>
      </c>
      <c r="I1652" s="5">
        <v>0</v>
      </c>
      <c r="J1652" s="5" t="str">
        <f t="shared" si="47"/>
        <v>1401047</v>
      </c>
      <c r="K1652" s="5">
        <v>12494</v>
      </c>
      <c r="L1652" s="5">
        <v>886</v>
      </c>
      <c r="M1652" s="5">
        <v>0</v>
      </c>
      <c r="N1652" s="5">
        <v>0</v>
      </c>
      <c r="O1652" s="2">
        <v>0</v>
      </c>
      <c r="P1652" s="2">
        <v>0</v>
      </c>
      <c r="Q1652" s="2">
        <v>1</v>
      </c>
      <c r="R1652" s="2" t="str">
        <f t="shared" si="48"/>
        <v>&lt;font&gt;打出一阵向前移动的旋风，伤害敌人，总共造成攻击力的124.9%+886&lt;font color='ff77b713'&gt;（下一级：125.2%+930）&lt;/font&gt;点法术伤害&lt;/font&gt;</v>
      </c>
    </row>
    <row r="1653" spans="1:18" x14ac:dyDescent="0.15">
      <c r="A1653" s="5">
        <v>11650</v>
      </c>
      <c r="B1653" s="5">
        <v>14010</v>
      </c>
      <c r="C1653" s="5" t="s">
        <v>51</v>
      </c>
      <c r="D1653" s="5">
        <v>2</v>
      </c>
      <c r="E1653" s="5">
        <v>0</v>
      </c>
      <c r="F1653" s="5">
        <v>48</v>
      </c>
      <c r="G1653" s="5">
        <v>3500</v>
      </c>
      <c r="H1653" s="5">
        <v>5</v>
      </c>
      <c r="I1653" s="5">
        <v>0</v>
      </c>
      <c r="J1653" s="5" t="str">
        <f t="shared" si="47"/>
        <v>1401048</v>
      </c>
      <c r="K1653" s="5">
        <v>12515</v>
      </c>
      <c r="L1653" s="5">
        <v>930</v>
      </c>
      <c r="M1653" s="5">
        <v>0</v>
      </c>
      <c r="N1653" s="5">
        <v>0</v>
      </c>
      <c r="O1653" s="2">
        <v>0</v>
      </c>
      <c r="P1653" s="2">
        <v>0</v>
      </c>
      <c r="Q1653" s="2">
        <v>1</v>
      </c>
      <c r="R1653" s="2" t="str">
        <f t="shared" si="48"/>
        <v>&lt;font&gt;打出一阵向前移动的旋风，伤害敌人，总共造成攻击力的125.2%+930&lt;font color='ff77b713'&gt;（下一级：125.4%+975）&lt;/font&gt;点法术伤害&lt;/font&gt;</v>
      </c>
    </row>
    <row r="1654" spans="1:18" x14ac:dyDescent="0.15">
      <c r="A1654" s="5">
        <v>11651</v>
      </c>
      <c r="B1654" s="5">
        <v>14010</v>
      </c>
      <c r="C1654" s="5" t="s">
        <v>51</v>
      </c>
      <c r="D1654" s="5">
        <v>2</v>
      </c>
      <c r="E1654" s="5">
        <v>0</v>
      </c>
      <c r="F1654" s="5">
        <v>49</v>
      </c>
      <c r="G1654" s="5">
        <v>3500</v>
      </c>
      <c r="H1654" s="5">
        <v>5</v>
      </c>
      <c r="I1654" s="5">
        <v>0</v>
      </c>
      <c r="J1654" s="5" t="str">
        <f t="shared" si="47"/>
        <v>1401049</v>
      </c>
      <c r="K1654" s="5">
        <v>12537</v>
      </c>
      <c r="L1654" s="5">
        <v>975</v>
      </c>
      <c r="M1654" s="5">
        <v>0</v>
      </c>
      <c r="N1654" s="5">
        <v>0</v>
      </c>
      <c r="O1654" s="2">
        <v>0</v>
      </c>
      <c r="P1654" s="2">
        <v>0</v>
      </c>
      <c r="Q1654" s="2">
        <v>1</v>
      </c>
      <c r="R1654" s="2" t="str">
        <f t="shared" si="48"/>
        <v>&lt;font&gt;打出一阵向前移动的旋风，伤害敌人，总共造成攻击力的125.4%+975&lt;font color='ff77b713'&gt;（下一级：125.6%+1023）&lt;/font&gt;点法术伤害&lt;/font&gt;</v>
      </c>
    </row>
    <row r="1655" spans="1:18" x14ac:dyDescent="0.15">
      <c r="A1655" s="5">
        <v>11652</v>
      </c>
      <c r="B1655" s="5">
        <v>14010</v>
      </c>
      <c r="C1655" s="5" t="s">
        <v>51</v>
      </c>
      <c r="D1655" s="5">
        <v>2</v>
      </c>
      <c r="E1655" s="5">
        <v>0</v>
      </c>
      <c r="F1655" s="5">
        <v>50</v>
      </c>
      <c r="G1655" s="5">
        <v>3500</v>
      </c>
      <c r="H1655" s="5">
        <v>5</v>
      </c>
      <c r="I1655" s="5">
        <v>0</v>
      </c>
      <c r="J1655" s="5" t="str">
        <f t="shared" si="47"/>
        <v>1401050</v>
      </c>
      <c r="K1655" s="5">
        <v>12558</v>
      </c>
      <c r="L1655" s="5">
        <v>1023</v>
      </c>
      <c r="M1655" s="5">
        <v>0</v>
      </c>
      <c r="N1655" s="5">
        <v>0</v>
      </c>
      <c r="O1655" s="2">
        <v>0</v>
      </c>
      <c r="P1655" s="2">
        <v>0</v>
      </c>
      <c r="Q1655" s="2">
        <v>1</v>
      </c>
      <c r="R1655" s="2" t="str">
        <f t="shared" si="48"/>
        <v>&lt;font&gt;打出一阵向前移动的旋风，伤害敌人，总共造成攻击力的125.6%+1023&lt;font color='ff77b713'&gt;（下一级：125.8%+1072）&lt;/font&gt;点法术伤害&lt;/font&gt;</v>
      </c>
    </row>
    <row r="1656" spans="1:18" x14ac:dyDescent="0.15">
      <c r="A1656" s="5">
        <v>11653</v>
      </c>
      <c r="B1656" s="5">
        <v>14010</v>
      </c>
      <c r="C1656" s="5" t="s">
        <v>51</v>
      </c>
      <c r="D1656" s="5">
        <v>2</v>
      </c>
      <c r="E1656" s="5">
        <v>0</v>
      </c>
      <c r="F1656" s="5">
        <v>51</v>
      </c>
      <c r="G1656" s="5">
        <v>3500</v>
      </c>
      <c r="H1656" s="5">
        <v>5</v>
      </c>
      <c r="I1656" s="5">
        <v>0</v>
      </c>
      <c r="J1656" s="5" t="str">
        <f t="shared" si="47"/>
        <v>1401051</v>
      </c>
      <c r="K1656" s="5">
        <v>12580</v>
      </c>
      <c r="L1656" s="5">
        <v>1072</v>
      </c>
      <c r="M1656" s="5">
        <v>0</v>
      </c>
      <c r="N1656" s="5">
        <v>0</v>
      </c>
      <c r="O1656" s="2">
        <v>0</v>
      </c>
      <c r="P1656" s="2">
        <v>0</v>
      </c>
      <c r="Q1656" s="2">
        <v>1</v>
      </c>
      <c r="R1656" s="2" t="str">
        <f t="shared" si="48"/>
        <v>&lt;font&gt;打出一阵向前移动的旋风，伤害敌人，总共造成攻击力的125.8%+1072&lt;font color='ff77b713'&gt;（下一级：126%+1123）&lt;/font&gt;点法术伤害&lt;/font&gt;</v>
      </c>
    </row>
    <row r="1657" spans="1:18" x14ac:dyDescent="0.15">
      <c r="A1657" s="5">
        <v>11654</v>
      </c>
      <c r="B1657" s="5">
        <v>14010</v>
      </c>
      <c r="C1657" s="5" t="s">
        <v>51</v>
      </c>
      <c r="D1657" s="5">
        <v>2</v>
      </c>
      <c r="E1657" s="5">
        <v>0</v>
      </c>
      <c r="F1657" s="5">
        <v>52</v>
      </c>
      <c r="G1657" s="5">
        <v>3500</v>
      </c>
      <c r="H1657" s="5">
        <v>5</v>
      </c>
      <c r="I1657" s="5">
        <v>0</v>
      </c>
      <c r="J1657" s="5" t="str">
        <f t="shared" si="47"/>
        <v>1401052</v>
      </c>
      <c r="K1657" s="5">
        <v>12602</v>
      </c>
      <c r="L1657" s="5">
        <v>1123</v>
      </c>
      <c r="M1657" s="5">
        <v>0</v>
      </c>
      <c r="N1657" s="5">
        <v>0</v>
      </c>
      <c r="O1657" s="2">
        <v>0</v>
      </c>
      <c r="P1657" s="2">
        <v>0</v>
      </c>
      <c r="Q1657" s="2">
        <v>1</v>
      </c>
      <c r="R1657" s="2" t="str">
        <f t="shared" si="48"/>
        <v>&lt;font&gt;打出一阵向前移动的旋风，伤害敌人，总共造成攻击力的126%+1123&lt;font color='ff77b713'&gt;（下一级：126.2%+1175）&lt;/font&gt;点法术伤害&lt;/font&gt;</v>
      </c>
    </row>
    <row r="1658" spans="1:18" x14ac:dyDescent="0.15">
      <c r="A1658" s="5">
        <v>11655</v>
      </c>
      <c r="B1658" s="5">
        <v>14010</v>
      </c>
      <c r="C1658" s="5" t="s">
        <v>51</v>
      </c>
      <c r="D1658" s="5">
        <v>2</v>
      </c>
      <c r="E1658" s="5">
        <v>0</v>
      </c>
      <c r="F1658" s="5">
        <v>53</v>
      </c>
      <c r="G1658" s="5">
        <v>3500</v>
      </c>
      <c r="H1658" s="5">
        <v>5</v>
      </c>
      <c r="I1658" s="5">
        <v>0</v>
      </c>
      <c r="J1658" s="5" t="str">
        <f t="shared" si="47"/>
        <v>1401053</v>
      </c>
      <c r="K1658" s="5">
        <v>12623</v>
      </c>
      <c r="L1658" s="5">
        <v>1175</v>
      </c>
      <c r="M1658" s="5">
        <v>0</v>
      </c>
      <c r="N1658" s="5">
        <v>0</v>
      </c>
      <c r="O1658" s="2">
        <v>0</v>
      </c>
      <c r="P1658" s="2">
        <v>0</v>
      </c>
      <c r="Q1658" s="2">
        <v>1</v>
      </c>
      <c r="R1658" s="2" t="str">
        <f t="shared" si="48"/>
        <v>&lt;font&gt;打出一阵向前移动的旋风，伤害敌人，总共造成攻击力的126.2%+1175&lt;font color='ff77b713'&gt;（下一级：126.5%+1230）&lt;/font&gt;点法术伤害&lt;/font&gt;</v>
      </c>
    </row>
    <row r="1659" spans="1:18" x14ac:dyDescent="0.15">
      <c r="A1659" s="5">
        <v>11656</v>
      </c>
      <c r="B1659" s="5">
        <v>14010</v>
      </c>
      <c r="C1659" s="5" t="s">
        <v>51</v>
      </c>
      <c r="D1659" s="5">
        <v>2</v>
      </c>
      <c r="E1659" s="5">
        <v>0</v>
      </c>
      <c r="F1659" s="5">
        <v>54</v>
      </c>
      <c r="G1659" s="5">
        <v>3500</v>
      </c>
      <c r="H1659" s="5">
        <v>5</v>
      </c>
      <c r="I1659" s="5">
        <v>0</v>
      </c>
      <c r="J1659" s="5" t="str">
        <f t="shared" si="47"/>
        <v>1401054</v>
      </c>
      <c r="K1659" s="5">
        <v>12645</v>
      </c>
      <c r="L1659" s="5">
        <v>1230</v>
      </c>
      <c r="M1659" s="5">
        <v>0</v>
      </c>
      <c r="N1659" s="5">
        <v>0</v>
      </c>
      <c r="O1659" s="2">
        <v>0</v>
      </c>
      <c r="P1659" s="2">
        <v>0</v>
      </c>
      <c r="Q1659" s="2">
        <v>1</v>
      </c>
      <c r="R1659" s="2" t="str">
        <f t="shared" si="48"/>
        <v>&lt;font&gt;打出一阵向前移动的旋风，伤害敌人，总共造成攻击力的126.5%+1230&lt;font color='ff77b713'&gt;（下一级：126.7%+1286）&lt;/font&gt;点法术伤害&lt;/font&gt;</v>
      </c>
    </row>
    <row r="1660" spans="1:18" x14ac:dyDescent="0.15">
      <c r="A1660" s="5">
        <v>11657</v>
      </c>
      <c r="B1660" s="5">
        <v>14010</v>
      </c>
      <c r="C1660" s="5" t="s">
        <v>51</v>
      </c>
      <c r="D1660" s="5">
        <v>2</v>
      </c>
      <c r="E1660" s="5">
        <v>0</v>
      </c>
      <c r="F1660" s="5">
        <v>55</v>
      </c>
      <c r="G1660" s="5">
        <v>3500</v>
      </c>
      <c r="H1660" s="5">
        <v>5</v>
      </c>
      <c r="I1660" s="5">
        <v>0</v>
      </c>
      <c r="J1660" s="5" t="str">
        <f t="shared" si="47"/>
        <v>1401055</v>
      </c>
      <c r="K1660" s="5">
        <v>12666</v>
      </c>
      <c r="L1660" s="5">
        <v>1286</v>
      </c>
      <c r="M1660" s="5">
        <v>0</v>
      </c>
      <c r="N1660" s="5">
        <v>0</v>
      </c>
      <c r="O1660" s="2">
        <v>0</v>
      </c>
      <c r="P1660" s="2">
        <v>0</v>
      </c>
      <c r="Q1660" s="2">
        <v>1</v>
      </c>
      <c r="R1660" s="2" t="str">
        <f t="shared" si="48"/>
        <v>&lt;font&gt;打出一阵向前移动的旋风，伤害敌人，总共造成攻击力的126.7%+1286&lt;font color='ff77b713'&gt;（下一级：126.9%+1345）&lt;/font&gt;点法术伤害&lt;/font&gt;</v>
      </c>
    </row>
    <row r="1661" spans="1:18" x14ac:dyDescent="0.15">
      <c r="A1661" s="5">
        <v>11658</v>
      </c>
      <c r="B1661" s="5">
        <v>14010</v>
      </c>
      <c r="C1661" s="5" t="s">
        <v>51</v>
      </c>
      <c r="D1661" s="5">
        <v>2</v>
      </c>
      <c r="E1661" s="5">
        <v>0</v>
      </c>
      <c r="F1661" s="5">
        <v>56</v>
      </c>
      <c r="G1661" s="5">
        <v>3500</v>
      </c>
      <c r="H1661" s="5">
        <v>5</v>
      </c>
      <c r="I1661" s="5">
        <v>0</v>
      </c>
      <c r="J1661" s="5" t="str">
        <f t="shared" si="47"/>
        <v>1401056</v>
      </c>
      <c r="K1661" s="5">
        <v>12688</v>
      </c>
      <c r="L1661" s="5">
        <v>1345</v>
      </c>
      <c r="M1661" s="5">
        <v>0</v>
      </c>
      <c r="N1661" s="5">
        <v>0</v>
      </c>
      <c r="O1661" s="2">
        <v>0</v>
      </c>
      <c r="P1661" s="2">
        <v>0</v>
      </c>
      <c r="Q1661" s="2">
        <v>1</v>
      </c>
      <c r="R1661" s="2" t="str">
        <f t="shared" si="48"/>
        <v>&lt;font&gt;打出一阵向前移动的旋风，伤害敌人，总共造成攻击力的126.9%+1345&lt;font color='ff77b713'&gt;（下一级：127.1%+1405）&lt;/font&gt;点法术伤害&lt;/font&gt;</v>
      </c>
    </row>
    <row r="1662" spans="1:18" x14ac:dyDescent="0.15">
      <c r="A1662" s="5">
        <v>11659</v>
      </c>
      <c r="B1662" s="5">
        <v>14010</v>
      </c>
      <c r="C1662" s="5" t="s">
        <v>51</v>
      </c>
      <c r="D1662" s="5">
        <v>2</v>
      </c>
      <c r="E1662" s="5">
        <v>0</v>
      </c>
      <c r="F1662" s="5">
        <v>57</v>
      </c>
      <c r="G1662" s="5">
        <v>3500</v>
      </c>
      <c r="H1662" s="5">
        <v>5</v>
      </c>
      <c r="I1662" s="5">
        <v>0</v>
      </c>
      <c r="J1662" s="5" t="str">
        <f t="shared" si="47"/>
        <v>1401057</v>
      </c>
      <c r="K1662" s="5">
        <v>12710</v>
      </c>
      <c r="L1662" s="5">
        <v>1405</v>
      </c>
      <c r="M1662" s="5">
        <v>0</v>
      </c>
      <c r="N1662" s="5">
        <v>0</v>
      </c>
      <c r="O1662" s="2">
        <v>0</v>
      </c>
      <c r="P1662" s="2">
        <v>0</v>
      </c>
      <c r="Q1662" s="2">
        <v>1</v>
      </c>
      <c r="R1662" s="2" t="str">
        <f t="shared" si="48"/>
        <v>&lt;font&gt;打出一阵向前移动的旋风，伤害敌人，总共造成攻击力的127.1%+1405&lt;font color='ff77b713'&gt;（下一级：127.3%+1467）&lt;/font&gt;点法术伤害&lt;/font&gt;</v>
      </c>
    </row>
    <row r="1663" spans="1:18" x14ac:dyDescent="0.15">
      <c r="A1663" s="5">
        <v>11660</v>
      </c>
      <c r="B1663" s="5">
        <v>14010</v>
      </c>
      <c r="C1663" s="5" t="s">
        <v>51</v>
      </c>
      <c r="D1663" s="5">
        <v>2</v>
      </c>
      <c r="E1663" s="5">
        <v>0</v>
      </c>
      <c r="F1663" s="5">
        <v>58</v>
      </c>
      <c r="G1663" s="5">
        <v>3500</v>
      </c>
      <c r="H1663" s="5">
        <v>5</v>
      </c>
      <c r="I1663" s="5">
        <v>0</v>
      </c>
      <c r="J1663" s="5" t="str">
        <f t="shared" si="47"/>
        <v>1401058</v>
      </c>
      <c r="K1663" s="5">
        <v>12731</v>
      </c>
      <c r="L1663" s="5">
        <v>1467</v>
      </c>
      <c r="M1663" s="5">
        <v>0</v>
      </c>
      <c r="N1663" s="5">
        <v>0</v>
      </c>
      <c r="O1663" s="2">
        <v>0</v>
      </c>
      <c r="P1663" s="2">
        <v>0</v>
      </c>
      <c r="Q1663" s="2">
        <v>1</v>
      </c>
      <c r="R1663" s="2" t="str">
        <f t="shared" si="48"/>
        <v>&lt;font&gt;打出一阵向前移动的旋风，伤害敌人，总共造成攻击力的127.3%+1467&lt;font color='ff77b713'&gt;（下一级：127.5%+1532）&lt;/font&gt;点法术伤害&lt;/font&gt;</v>
      </c>
    </row>
    <row r="1664" spans="1:18" x14ac:dyDescent="0.15">
      <c r="A1664" s="5">
        <v>11661</v>
      </c>
      <c r="B1664" s="5">
        <v>14010</v>
      </c>
      <c r="C1664" s="5" t="s">
        <v>51</v>
      </c>
      <c r="D1664" s="5">
        <v>2</v>
      </c>
      <c r="E1664" s="5">
        <v>0</v>
      </c>
      <c r="F1664" s="5">
        <v>59</v>
      </c>
      <c r="G1664" s="5">
        <v>3500</v>
      </c>
      <c r="H1664" s="5">
        <v>5</v>
      </c>
      <c r="I1664" s="5">
        <v>0</v>
      </c>
      <c r="J1664" s="5" t="str">
        <f t="shared" si="47"/>
        <v>1401059</v>
      </c>
      <c r="K1664" s="5">
        <v>12753</v>
      </c>
      <c r="L1664" s="5">
        <v>1532</v>
      </c>
      <c r="M1664" s="5">
        <v>0</v>
      </c>
      <c r="N1664" s="5">
        <v>0</v>
      </c>
      <c r="O1664" s="2">
        <v>0</v>
      </c>
      <c r="P1664" s="2">
        <v>0</v>
      </c>
      <c r="Q1664" s="2">
        <v>1</v>
      </c>
      <c r="R1664" s="2" t="str">
        <f t="shared" si="48"/>
        <v>&lt;font&gt;打出一阵向前移动的旋风，伤害敌人，总共造成攻击力的127.5%+1532&lt;font color='ff77b713'&gt;（下一级：127.8%+1599）&lt;/font&gt;点法术伤害&lt;/font&gt;</v>
      </c>
    </row>
    <row r="1665" spans="1:18" x14ac:dyDescent="0.15">
      <c r="A1665" s="5">
        <v>11662</v>
      </c>
      <c r="B1665" s="5">
        <v>14010</v>
      </c>
      <c r="C1665" s="5" t="s">
        <v>51</v>
      </c>
      <c r="D1665" s="5">
        <v>2</v>
      </c>
      <c r="E1665" s="5">
        <v>0</v>
      </c>
      <c r="F1665" s="5">
        <v>60</v>
      </c>
      <c r="G1665" s="5">
        <v>3500</v>
      </c>
      <c r="H1665" s="5">
        <v>5</v>
      </c>
      <c r="I1665" s="5">
        <v>0</v>
      </c>
      <c r="J1665" s="5" t="str">
        <f t="shared" si="47"/>
        <v>1401060</v>
      </c>
      <c r="K1665" s="5">
        <v>12775</v>
      </c>
      <c r="L1665" s="5">
        <v>1599</v>
      </c>
      <c r="M1665" s="5">
        <v>0</v>
      </c>
      <c r="N1665" s="5">
        <v>0</v>
      </c>
      <c r="O1665" s="2">
        <v>0</v>
      </c>
      <c r="P1665" s="2">
        <v>0</v>
      </c>
      <c r="Q1665" s="2">
        <v>1</v>
      </c>
      <c r="R1665" s="2" t="str">
        <f t="shared" si="48"/>
        <v>&lt;font&gt;打出一阵向前移动的旋风，伤害敌人，总共造成攻击力的127.8%+1599&lt;font color='ff77b713'&gt;（下一级：128%+1667）&lt;/font&gt;点法术伤害&lt;/font&gt;</v>
      </c>
    </row>
    <row r="1666" spans="1:18" x14ac:dyDescent="0.15">
      <c r="A1666" s="5">
        <v>11663</v>
      </c>
      <c r="B1666" s="5">
        <v>14010</v>
      </c>
      <c r="C1666" s="5" t="s">
        <v>51</v>
      </c>
      <c r="D1666" s="5">
        <v>2</v>
      </c>
      <c r="E1666" s="5">
        <v>0</v>
      </c>
      <c r="F1666" s="5">
        <v>61</v>
      </c>
      <c r="G1666" s="5">
        <v>3500</v>
      </c>
      <c r="H1666" s="5">
        <v>5</v>
      </c>
      <c r="I1666" s="5">
        <v>0</v>
      </c>
      <c r="J1666" s="5" t="str">
        <f t="shared" si="47"/>
        <v>1401061</v>
      </c>
      <c r="K1666" s="5">
        <v>12796</v>
      </c>
      <c r="L1666" s="5">
        <v>1667</v>
      </c>
      <c r="M1666" s="5">
        <v>0</v>
      </c>
      <c r="N1666" s="5">
        <v>0</v>
      </c>
      <c r="O1666" s="2">
        <v>0</v>
      </c>
      <c r="P1666" s="2">
        <v>0</v>
      </c>
      <c r="Q1666" s="2">
        <v>1</v>
      </c>
      <c r="R1666" s="2" t="str">
        <f t="shared" si="48"/>
        <v>&lt;font&gt;打出一阵向前移动的旋风，伤害敌人，总共造成攻击力的128%+1667&lt;font color='ff77b713'&gt;（下一级：128.2%+1739）&lt;/font&gt;点法术伤害&lt;/font&gt;</v>
      </c>
    </row>
    <row r="1667" spans="1:18" x14ac:dyDescent="0.15">
      <c r="A1667" s="5">
        <v>11664</v>
      </c>
      <c r="B1667" s="5">
        <v>14010</v>
      </c>
      <c r="C1667" s="5" t="s">
        <v>51</v>
      </c>
      <c r="D1667" s="5">
        <v>2</v>
      </c>
      <c r="E1667" s="5">
        <v>0</v>
      </c>
      <c r="F1667" s="5">
        <v>62</v>
      </c>
      <c r="G1667" s="5">
        <v>3500</v>
      </c>
      <c r="H1667" s="5">
        <v>5</v>
      </c>
      <c r="I1667" s="5">
        <v>0</v>
      </c>
      <c r="J1667" s="5" t="str">
        <f t="shared" si="47"/>
        <v>1401062</v>
      </c>
      <c r="K1667" s="5">
        <v>12818</v>
      </c>
      <c r="L1667" s="5">
        <v>1739</v>
      </c>
      <c r="M1667" s="5">
        <v>0</v>
      </c>
      <c r="N1667" s="5">
        <v>0</v>
      </c>
      <c r="O1667" s="2">
        <v>0</v>
      </c>
      <c r="P1667" s="2">
        <v>0</v>
      </c>
      <c r="Q1667" s="2">
        <v>1</v>
      </c>
      <c r="R1667" s="2" t="str">
        <f t="shared" si="48"/>
        <v>&lt;font&gt;打出一阵向前移动的旋风，伤害敌人，总共造成攻击力的128.2%+1739&lt;font color='ff77b713'&gt;（下一级：128.4%+1812）&lt;/font&gt;点法术伤害&lt;/font&gt;</v>
      </c>
    </row>
    <row r="1668" spans="1:18" x14ac:dyDescent="0.15">
      <c r="A1668" s="5">
        <v>11665</v>
      </c>
      <c r="B1668" s="5">
        <v>14010</v>
      </c>
      <c r="C1668" s="5" t="s">
        <v>51</v>
      </c>
      <c r="D1668" s="5">
        <v>2</v>
      </c>
      <c r="E1668" s="5">
        <v>0</v>
      </c>
      <c r="F1668" s="5">
        <v>63</v>
      </c>
      <c r="G1668" s="5">
        <v>3500</v>
      </c>
      <c r="H1668" s="5">
        <v>5</v>
      </c>
      <c r="I1668" s="5">
        <v>0</v>
      </c>
      <c r="J1668" s="5" t="str">
        <f t="shared" si="47"/>
        <v>1401063</v>
      </c>
      <c r="K1668" s="5">
        <v>12839</v>
      </c>
      <c r="L1668" s="5">
        <v>1812</v>
      </c>
      <c r="M1668" s="5">
        <v>0</v>
      </c>
      <c r="N1668" s="5">
        <v>0</v>
      </c>
      <c r="O1668" s="2">
        <v>0</v>
      </c>
      <c r="P1668" s="2">
        <v>0</v>
      </c>
      <c r="Q1668" s="2">
        <v>1</v>
      </c>
      <c r="R1668" s="2" t="str">
        <f t="shared" si="48"/>
        <v>&lt;font&gt;打出一阵向前移动的旋风，伤害敌人，总共造成攻击力的128.4%+1812&lt;font color='ff77b713'&gt;（下一级：128.6%+1888）&lt;/font&gt;点法术伤害&lt;/font&gt;</v>
      </c>
    </row>
    <row r="1669" spans="1:18" x14ac:dyDescent="0.15">
      <c r="A1669" s="5">
        <v>11666</v>
      </c>
      <c r="B1669" s="5">
        <v>14010</v>
      </c>
      <c r="C1669" s="5" t="s">
        <v>51</v>
      </c>
      <c r="D1669" s="5">
        <v>2</v>
      </c>
      <c r="E1669" s="5">
        <v>0</v>
      </c>
      <c r="F1669" s="5">
        <v>64</v>
      </c>
      <c r="G1669" s="5">
        <v>3500</v>
      </c>
      <c r="H1669" s="5">
        <v>5</v>
      </c>
      <c r="I1669" s="5">
        <v>0</v>
      </c>
      <c r="J1669" s="5" t="str">
        <f t="shared" ref="J1669:J1732" si="49">B1669&amp;F1669</f>
        <v>1401064</v>
      </c>
      <c r="K1669" s="5">
        <v>12861</v>
      </c>
      <c r="L1669" s="5">
        <v>1888</v>
      </c>
      <c r="M1669" s="5">
        <v>0</v>
      </c>
      <c r="N1669" s="5">
        <v>0</v>
      </c>
      <c r="O1669" s="2">
        <v>0</v>
      </c>
      <c r="P1669" s="2">
        <v>0</v>
      </c>
      <c r="Q1669" s="2">
        <v>1</v>
      </c>
      <c r="R1669" s="2" t="str">
        <f t="shared" si="48"/>
        <v>&lt;font&gt;打出一阵向前移动的旋风，伤害敌人，总共造成攻击力的128.6%+1888&lt;font color='ff77b713'&gt;（下一级：128.8%+1966）&lt;/font&gt;点法术伤害&lt;/font&gt;</v>
      </c>
    </row>
    <row r="1670" spans="1:18" x14ac:dyDescent="0.15">
      <c r="A1670" s="5">
        <v>11667</v>
      </c>
      <c r="B1670" s="5">
        <v>14010</v>
      </c>
      <c r="C1670" s="5" t="s">
        <v>51</v>
      </c>
      <c r="D1670" s="5">
        <v>2</v>
      </c>
      <c r="E1670" s="5">
        <v>0</v>
      </c>
      <c r="F1670" s="5">
        <v>65</v>
      </c>
      <c r="G1670" s="5">
        <v>3500</v>
      </c>
      <c r="H1670" s="5">
        <v>5</v>
      </c>
      <c r="I1670" s="5">
        <v>0</v>
      </c>
      <c r="J1670" s="5" t="str">
        <f t="shared" si="49"/>
        <v>1401065</v>
      </c>
      <c r="K1670" s="5">
        <v>12883</v>
      </c>
      <c r="L1670" s="5">
        <v>1966</v>
      </c>
      <c r="M1670" s="5">
        <v>0</v>
      </c>
      <c r="N1670" s="5">
        <v>0</v>
      </c>
      <c r="O1670" s="2">
        <v>0</v>
      </c>
      <c r="P1670" s="2">
        <v>0</v>
      </c>
      <c r="Q1670" s="2">
        <v>1</v>
      </c>
      <c r="R1670" s="2" t="str">
        <f t="shared" si="48"/>
        <v>&lt;font&gt;打出一阵向前移动的旋风，伤害敌人，总共造成攻击力的128.8%+1966&lt;font color='ff77b713'&gt;（下一级：129%+2046）&lt;/font&gt;点法术伤害&lt;/font&gt;</v>
      </c>
    </row>
    <row r="1671" spans="1:18" x14ac:dyDescent="0.15">
      <c r="A1671" s="5">
        <v>11668</v>
      </c>
      <c r="B1671" s="5">
        <v>14010</v>
      </c>
      <c r="C1671" s="5" t="s">
        <v>51</v>
      </c>
      <c r="D1671" s="5">
        <v>2</v>
      </c>
      <c r="E1671" s="5">
        <v>0</v>
      </c>
      <c r="F1671" s="5">
        <v>66</v>
      </c>
      <c r="G1671" s="5">
        <v>3500</v>
      </c>
      <c r="H1671" s="5">
        <v>5</v>
      </c>
      <c r="I1671" s="5">
        <v>0</v>
      </c>
      <c r="J1671" s="5" t="str">
        <f t="shared" si="49"/>
        <v>1401066</v>
      </c>
      <c r="K1671" s="5">
        <v>12904</v>
      </c>
      <c r="L1671" s="5">
        <v>2046</v>
      </c>
      <c r="M1671" s="5">
        <v>0</v>
      </c>
      <c r="N1671" s="5">
        <v>0</v>
      </c>
      <c r="O1671" s="2">
        <v>0</v>
      </c>
      <c r="P1671" s="2">
        <v>0</v>
      </c>
      <c r="Q1671" s="2">
        <v>1</v>
      </c>
      <c r="R1671" s="2" t="str">
        <f t="shared" ref="R1671:R1704" si="50">"&lt;font&gt;打出一阵向前移动的旋风，伤害敌人，总共造成攻击力的"&amp;ROUND(K1671/100,1)*Q1671&amp;"%+"&amp;L1671*Q1671&amp;"&lt;font color='ff77b713'&gt;（下一级："&amp;ROUND(K1672/100,1)*Q1672&amp;"%+"&amp;L1672*Q1672&amp;"）&lt;/font&gt;点法术伤害&lt;/font&gt;"</f>
        <v>&lt;font&gt;打出一阵向前移动的旋风，伤害敌人，总共造成攻击力的129%+2046&lt;font color='ff77b713'&gt;（下一级：129.3%+2129）&lt;/font&gt;点法术伤害&lt;/font&gt;</v>
      </c>
    </row>
    <row r="1672" spans="1:18" x14ac:dyDescent="0.15">
      <c r="A1672" s="5">
        <v>11669</v>
      </c>
      <c r="B1672" s="5">
        <v>14010</v>
      </c>
      <c r="C1672" s="5" t="s">
        <v>51</v>
      </c>
      <c r="D1672" s="5">
        <v>2</v>
      </c>
      <c r="E1672" s="5">
        <v>0</v>
      </c>
      <c r="F1672" s="5">
        <v>67</v>
      </c>
      <c r="G1672" s="5">
        <v>3500</v>
      </c>
      <c r="H1672" s="5">
        <v>5</v>
      </c>
      <c r="I1672" s="5">
        <v>0</v>
      </c>
      <c r="J1672" s="5" t="str">
        <f t="shared" si="49"/>
        <v>1401067</v>
      </c>
      <c r="K1672" s="5">
        <v>12926</v>
      </c>
      <c r="L1672" s="5">
        <v>2129</v>
      </c>
      <c r="M1672" s="5">
        <v>0</v>
      </c>
      <c r="N1672" s="5">
        <v>0</v>
      </c>
      <c r="O1672" s="2">
        <v>0</v>
      </c>
      <c r="P1672" s="2">
        <v>0</v>
      </c>
      <c r="Q1672" s="2">
        <v>1</v>
      </c>
      <c r="R1672" s="2" t="str">
        <f t="shared" si="50"/>
        <v>&lt;font&gt;打出一阵向前移动的旋风，伤害敌人，总共造成攻击力的129.3%+2129&lt;font color='ff77b713'&gt;（下一级：129.5%+2215）&lt;/font&gt;点法术伤害&lt;/font&gt;</v>
      </c>
    </row>
    <row r="1673" spans="1:18" x14ac:dyDescent="0.15">
      <c r="A1673" s="5">
        <v>11670</v>
      </c>
      <c r="B1673" s="5">
        <v>14010</v>
      </c>
      <c r="C1673" s="5" t="s">
        <v>51</v>
      </c>
      <c r="D1673" s="5">
        <v>2</v>
      </c>
      <c r="E1673" s="5">
        <v>0</v>
      </c>
      <c r="F1673" s="5">
        <v>68</v>
      </c>
      <c r="G1673" s="5">
        <v>3500</v>
      </c>
      <c r="H1673" s="5">
        <v>5</v>
      </c>
      <c r="I1673" s="5">
        <v>0</v>
      </c>
      <c r="J1673" s="5" t="str">
        <f t="shared" si="49"/>
        <v>1401068</v>
      </c>
      <c r="K1673" s="5">
        <v>12947</v>
      </c>
      <c r="L1673" s="5">
        <v>2215</v>
      </c>
      <c r="M1673" s="5">
        <v>0</v>
      </c>
      <c r="N1673" s="5">
        <v>0</v>
      </c>
      <c r="O1673" s="2">
        <v>0</v>
      </c>
      <c r="P1673" s="2">
        <v>0</v>
      </c>
      <c r="Q1673" s="2">
        <v>1</v>
      </c>
      <c r="R1673" s="2" t="str">
        <f t="shared" si="50"/>
        <v>&lt;font&gt;打出一阵向前移动的旋风，伤害敌人，总共造成攻击力的129.5%+2215&lt;font color='ff77b713'&gt;（下一级：129.7%+2303）&lt;/font&gt;点法术伤害&lt;/font&gt;</v>
      </c>
    </row>
    <row r="1674" spans="1:18" x14ac:dyDescent="0.15">
      <c r="A1674" s="5">
        <v>11671</v>
      </c>
      <c r="B1674" s="5">
        <v>14010</v>
      </c>
      <c r="C1674" s="5" t="s">
        <v>51</v>
      </c>
      <c r="D1674" s="5">
        <v>2</v>
      </c>
      <c r="E1674" s="5">
        <v>0</v>
      </c>
      <c r="F1674" s="5">
        <v>69</v>
      </c>
      <c r="G1674" s="5">
        <v>3500</v>
      </c>
      <c r="H1674" s="5">
        <v>5</v>
      </c>
      <c r="I1674" s="5">
        <v>0</v>
      </c>
      <c r="J1674" s="5" t="str">
        <f t="shared" si="49"/>
        <v>1401069</v>
      </c>
      <c r="K1674" s="5">
        <v>12969</v>
      </c>
      <c r="L1674" s="5">
        <v>2303</v>
      </c>
      <c r="M1674" s="5">
        <v>0</v>
      </c>
      <c r="N1674" s="5">
        <v>0</v>
      </c>
      <c r="O1674" s="2">
        <v>0</v>
      </c>
      <c r="P1674" s="2">
        <v>0</v>
      </c>
      <c r="Q1674" s="2">
        <v>1</v>
      </c>
      <c r="R1674" s="2" t="str">
        <f t="shared" si="50"/>
        <v>&lt;font&gt;打出一阵向前移动的旋风，伤害敌人，总共造成攻击力的129.7%+2303&lt;font color='ff77b713'&gt;（下一级：129.9%+2394）&lt;/font&gt;点法术伤害&lt;/font&gt;</v>
      </c>
    </row>
    <row r="1675" spans="1:18" x14ac:dyDescent="0.15">
      <c r="A1675" s="5">
        <v>11672</v>
      </c>
      <c r="B1675" s="5">
        <v>14010</v>
      </c>
      <c r="C1675" s="5" t="s">
        <v>51</v>
      </c>
      <c r="D1675" s="5">
        <v>2</v>
      </c>
      <c r="E1675" s="5">
        <v>0</v>
      </c>
      <c r="F1675" s="5">
        <v>70</v>
      </c>
      <c r="G1675" s="5">
        <v>3500</v>
      </c>
      <c r="H1675" s="5">
        <v>5</v>
      </c>
      <c r="I1675" s="5">
        <v>0</v>
      </c>
      <c r="J1675" s="5" t="str">
        <f t="shared" si="49"/>
        <v>1401070</v>
      </c>
      <c r="K1675" s="5">
        <v>12991</v>
      </c>
      <c r="L1675" s="5">
        <v>2394</v>
      </c>
      <c r="M1675" s="5">
        <v>0</v>
      </c>
      <c r="N1675" s="5">
        <v>0</v>
      </c>
      <c r="O1675" s="2">
        <v>0</v>
      </c>
      <c r="P1675" s="2">
        <v>0</v>
      </c>
      <c r="Q1675" s="2">
        <v>1</v>
      </c>
      <c r="R1675" s="2" t="str">
        <f t="shared" si="50"/>
        <v>&lt;font&gt;打出一阵向前移动的旋风，伤害敌人，总共造成攻击力的129.9%+2394&lt;font color='ff77b713'&gt;（下一级：130.1%+2488）&lt;/font&gt;点法术伤害&lt;/font&gt;</v>
      </c>
    </row>
    <row r="1676" spans="1:18" x14ac:dyDescent="0.15">
      <c r="A1676" s="5">
        <v>11673</v>
      </c>
      <c r="B1676" s="5">
        <v>14010</v>
      </c>
      <c r="C1676" s="5" t="s">
        <v>51</v>
      </c>
      <c r="D1676" s="5">
        <v>2</v>
      </c>
      <c r="E1676" s="5">
        <v>0</v>
      </c>
      <c r="F1676" s="5">
        <v>71</v>
      </c>
      <c r="G1676" s="5">
        <v>3500</v>
      </c>
      <c r="H1676" s="5">
        <v>5</v>
      </c>
      <c r="I1676" s="5">
        <v>0</v>
      </c>
      <c r="J1676" s="5" t="str">
        <f t="shared" si="49"/>
        <v>1401071</v>
      </c>
      <c r="K1676" s="5">
        <v>13012</v>
      </c>
      <c r="L1676" s="5">
        <v>2488</v>
      </c>
      <c r="M1676" s="5">
        <v>0</v>
      </c>
      <c r="N1676" s="5">
        <v>0</v>
      </c>
      <c r="O1676" s="2">
        <v>0</v>
      </c>
      <c r="P1676" s="2">
        <v>0</v>
      </c>
      <c r="Q1676" s="2">
        <v>1</v>
      </c>
      <c r="R1676" s="2" t="str">
        <f t="shared" si="50"/>
        <v>&lt;font&gt;打出一阵向前移动的旋风，伤害敌人，总共造成攻击力的130.1%+2488&lt;font color='ff77b713'&gt;（下一级：130.3%+2584）&lt;/font&gt;点法术伤害&lt;/font&gt;</v>
      </c>
    </row>
    <row r="1677" spans="1:18" x14ac:dyDescent="0.15">
      <c r="A1677" s="5">
        <v>11674</v>
      </c>
      <c r="B1677" s="5">
        <v>14010</v>
      </c>
      <c r="C1677" s="5" t="s">
        <v>51</v>
      </c>
      <c r="D1677" s="5">
        <v>2</v>
      </c>
      <c r="E1677" s="5">
        <v>0</v>
      </c>
      <c r="F1677" s="5">
        <v>72</v>
      </c>
      <c r="G1677" s="5">
        <v>3500</v>
      </c>
      <c r="H1677" s="5">
        <v>5</v>
      </c>
      <c r="I1677" s="5">
        <v>0</v>
      </c>
      <c r="J1677" s="5" t="str">
        <f t="shared" si="49"/>
        <v>1401072</v>
      </c>
      <c r="K1677" s="5">
        <v>13034</v>
      </c>
      <c r="L1677" s="5">
        <v>2584</v>
      </c>
      <c r="M1677" s="5">
        <v>0</v>
      </c>
      <c r="N1677" s="5">
        <v>0</v>
      </c>
      <c r="O1677" s="2">
        <v>0</v>
      </c>
      <c r="P1677" s="2">
        <v>0</v>
      </c>
      <c r="Q1677" s="2">
        <v>1</v>
      </c>
      <c r="R1677" s="2" t="str">
        <f t="shared" si="50"/>
        <v>&lt;font&gt;打出一阵向前移动的旋风，伤害敌人，总共造成攻击力的130.3%+2584&lt;font color='ff77b713'&gt;（下一级：130.6%+2684）&lt;/font&gt;点法术伤害&lt;/font&gt;</v>
      </c>
    </row>
    <row r="1678" spans="1:18" x14ac:dyDescent="0.15">
      <c r="A1678" s="5">
        <v>11675</v>
      </c>
      <c r="B1678" s="5">
        <v>14010</v>
      </c>
      <c r="C1678" s="5" t="s">
        <v>51</v>
      </c>
      <c r="D1678" s="5">
        <v>2</v>
      </c>
      <c r="E1678" s="5">
        <v>0</v>
      </c>
      <c r="F1678" s="5">
        <v>73</v>
      </c>
      <c r="G1678" s="5">
        <v>3500</v>
      </c>
      <c r="H1678" s="5">
        <v>5</v>
      </c>
      <c r="I1678" s="5">
        <v>0</v>
      </c>
      <c r="J1678" s="5" t="str">
        <f t="shared" si="49"/>
        <v>1401073</v>
      </c>
      <c r="K1678" s="5">
        <v>13055</v>
      </c>
      <c r="L1678" s="5">
        <v>2684</v>
      </c>
      <c r="M1678" s="5">
        <v>0</v>
      </c>
      <c r="N1678" s="5">
        <v>0</v>
      </c>
      <c r="O1678" s="2">
        <v>0</v>
      </c>
      <c r="P1678" s="2">
        <v>0</v>
      </c>
      <c r="Q1678" s="2">
        <v>1</v>
      </c>
      <c r="R1678" s="2" t="str">
        <f t="shared" si="50"/>
        <v>&lt;font&gt;打出一阵向前移动的旋风，伤害敌人，总共造成攻击力的130.6%+2684&lt;font color='ff77b713'&gt;（下一级：130.8%+2786）&lt;/font&gt;点法术伤害&lt;/font&gt;</v>
      </c>
    </row>
    <row r="1679" spans="1:18" x14ac:dyDescent="0.15">
      <c r="A1679" s="5">
        <v>11676</v>
      </c>
      <c r="B1679" s="5">
        <v>14010</v>
      </c>
      <c r="C1679" s="5" t="s">
        <v>51</v>
      </c>
      <c r="D1679" s="5">
        <v>2</v>
      </c>
      <c r="E1679" s="5">
        <v>0</v>
      </c>
      <c r="F1679" s="5">
        <v>74</v>
      </c>
      <c r="G1679" s="5">
        <v>3500</v>
      </c>
      <c r="H1679" s="5">
        <v>5</v>
      </c>
      <c r="I1679" s="5">
        <v>0</v>
      </c>
      <c r="J1679" s="5" t="str">
        <f t="shared" si="49"/>
        <v>1401074</v>
      </c>
      <c r="K1679" s="5">
        <v>13077</v>
      </c>
      <c r="L1679" s="5">
        <v>2786</v>
      </c>
      <c r="M1679" s="5">
        <v>0</v>
      </c>
      <c r="N1679" s="5">
        <v>0</v>
      </c>
      <c r="O1679" s="2">
        <v>0</v>
      </c>
      <c r="P1679" s="2">
        <v>0</v>
      </c>
      <c r="Q1679" s="2">
        <v>1</v>
      </c>
      <c r="R1679" s="2" t="str">
        <f t="shared" si="50"/>
        <v>&lt;font&gt;打出一阵向前移动的旋风，伤害敌人，总共造成攻击力的130.8%+2786&lt;font color='ff77b713'&gt;（下一级：131%+2891）&lt;/font&gt;点法术伤害&lt;/font&gt;</v>
      </c>
    </row>
    <row r="1680" spans="1:18" x14ac:dyDescent="0.15">
      <c r="A1680" s="5">
        <v>11677</v>
      </c>
      <c r="B1680" s="5">
        <v>14010</v>
      </c>
      <c r="C1680" s="5" t="s">
        <v>51</v>
      </c>
      <c r="D1680" s="5">
        <v>2</v>
      </c>
      <c r="E1680" s="5">
        <v>0</v>
      </c>
      <c r="F1680" s="5">
        <v>75</v>
      </c>
      <c r="G1680" s="5">
        <v>3500</v>
      </c>
      <c r="H1680" s="5">
        <v>5</v>
      </c>
      <c r="I1680" s="5">
        <v>0</v>
      </c>
      <c r="J1680" s="5" t="str">
        <f t="shared" si="49"/>
        <v>1401075</v>
      </c>
      <c r="K1680" s="5">
        <v>13099</v>
      </c>
      <c r="L1680" s="5">
        <v>2891</v>
      </c>
      <c r="M1680" s="5">
        <v>0</v>
      </c>
      <c r="N1680" s="5">
        <v>0</v>
      </c>
      <c r="O1680" s="2">
        <v>0</v>
      </c>
      <c r="P1680" s="2">
        <v>0</v>
      </c>
      <c r="Q1680" s="2">
        <v>1</v>
      </c>
      <c r="R1680" s="2" t="str">
        <f t="shared" si="50"/>
        <v>&lt;font&gt;打出一阵向前移动的旋风，伤害敌人，总共造成攻击力的131%+2891&lt;font color='ff77b713'&gt;（下一级：131.2%+2999）&lt;/font&gt;点法术伤害&lt;/font&gt;</v>
      </c>
    </row>
    <row r="1681" spans="1:18" x14ac:dyDescent="0.15">
      <c r="A1681" s="5">
        <v>11678</v>
      </c>
      <c r="B1681" s="5">
        <v>14010</v>
      </c>
      <c r="C1681" s="5" t="s">
        <v>51</v>
      </c>
      <c r="D1681" s="5">
        <v>2</v>
      </c>
      <c r="E1681" s="5">
        <v>0</v>
      </c>
      <c r="F1681" s="5">
        <v>76</v>
      </c>
      <c r="G1681" s="5">
        <v>3500</v>
      </c>
      <c r="H1681" s="5">
        <v>5</v>
      </c>
      <c r="I1681" s="5">
        <v>0</v>
      </c>
      <c r="J1681" s="5" t="str">
        <f t="shared" si="49"/>
        <v>1401076</v>
      </c>
      <c r="K1681" s="5">
        <v>13120</v>
      </c>
      <c r="L1681" s="5">
        <v>2999</v>
      </c>
      <c r="M1681" s="5">
        <v>0</v>
      </c>
      <c r="N1681" s="5">
        <v>0</v>
      </c>
      <c r="O1681" s="2">
        <v>0</v>
      </c>
      <c r="P1681" s="2">
        <v>0</v>
      </c>
      <c r="Q1681" s="2">
        <v>1</v>
      </c>
      <c r="R1681" s="2" t="str">
        <f t="shared" si="50"/>
        <v>&lt;font&gt;打出一阵向前移动的旋风，伤害敌人，总共造成攻击力的131.2%+2999&lt;font color='ff77b713'&gt;（下一级：131.4%+3110）&lt;/font&gt;点法术伤害&lt;/font&gt;</v>
      </c>
    </row>
    <row r="1682" spans="1:18" x14ac:dyDescent="0.15">
      <c r="A1682" s="5">
        <v>11679</v>
      </c>
      <c r="B1682" s="5">
        <v>14010</v>
      </c>
      <c r="C1682" s="5" t="s">
        <v>51</v>
      </c>
      <c r="D1682" s="5">
        <v>2</v>
      </c>
      <c r="E1682" s="5">
        <v>0</v>
      </c>
      <c r="F1682" s="5">
        <v>77</v>
      </c>
      <c r="G1682" s="5">
        <v>3500</v>
      </c>
      <c r="H1682" s="5">
        <v>5</v>
      </c>
      <c r="I1682" s="5">
        <v>0</v>
      </c>
      <c r="J1682" s="5" t="str">
        <f t="shared" si="49"/>
        <v>1401077</v>
      </c>
      <c r="K1682" s="5">
        <v>13142</v>
      </c>
      <c r="L1682" s="5">
        <v>3110</v>
      </c>
      <c r="M1682" s="5">
        <v>0</v>
      </c>
      <c r="N1682" s="5">
        <v>0</v>
      </c>
      <c r="O1682" s="2">
        <v>0</v>
      </c>
      <c r="P1682" s="2">
        <v>0</v>
      </c>
      <c r="Q1682" s="2">
        <v>1</v>
      </c>
      <c r="R1682" s="2" t="str">
        <f t="shared" si="50"/>
        <v>&lt;font&gt;打出一阵向前移动的旋风，伤害敌人，总共造成攻击力的131.4%+3110&lt;font color='ff77b713'&gt;（下一级：131.6%+3224）&lt;/font&gt;点法术伤害&lt;/font&gt;</v>
      </c>
    </row>
    <row r="1683" spans="1:18" x14ac:dyDescent="0.15">
      <c r="A1683" s="5">
        <v>11680</v>
      </c>
      <c r="B1683" s="5">
        <v>14010</v>
      </c>
      <c r="C1683" s="5" t="s">
        <v>51</v>
      </c>
      <c r="D1683" s="5">
        <v>2</v>
      </c>
      <c r="E1683" s="5">
        <v>0</v>
      </c>
      <c r="F1683" s="5">
        <v>78</v>
      </c>
      <c r="G1683" s="5">
        <v>3500</v>
      </c>
      <c r="H1683" s="5">
        <v>5</v>
      </c>
      <c r="I1683" s="5">
        <v>0</v>
      </c>
      <c r="J1683" s="5" t="str">
        <f t="shared" si="49"/>
        <v>1401078</v>
      </c>
      <c r="K1683" s="5">
        <v>13164</v>
      </c>
      <c r="L1683" s="5">
        <v>3224</v>
      </c>
      <c r="M1683" s="5">
        <v>0</v>
      </c>
      <c r="N1683" s="5">
        <v>0</v>
      </c>
      <c r="O1683" s="2">
        <v>0</v>
      </c>
      <c r="P1683" s="2">
        <v>0</v>
      </c>
      <c r="Q1683" s="2">
        <v>1</v>
      </c>
      <c r="R1683" s="2" t="str">
        <f t="shared" si="50"/>
        <v>&lt;font&gt;打出一阵向前移动的旋风，伤害敌人，总共造成攻击力的131.6%+3224&lt;font color='ff77b713'&gt;（下一级：131.9%+3342）&lt;/font&gt;点法术伤害&lt;/font&gt;</v>
      </c>
    </row>
    <row r="1684" spans="1:18" x14ac:dyDescent="0.15">
      <c r="A1684" s="5">
        <v>11681</v>
      </c>
      <c r="B1684" s="5">
        <v>14010</v>
      </c>
      <c r="C1684" s="5" t="s">
        <v>51</v>
      </c>
      <c r="D1684" s="5">
        <v>2</v>
      </c>
      <c r="E1684" s="5">
        <v>0</v>
      </c>
      <c r="F1684" s="5">
        <v>79</v>
      </c>
      <c r="G1684" s="5">
        <v>3500</v>
      </c>
      <c r="H1684" s="5">
        <v>5</v>
      </c>
      <c r="I1684" s="5">
        <v>0</v>
      </c>
      <c r="J1684" s="5" t="str">
        <f t="shared" si="49"/>
        <v>1401079</v>
      </c>
      <c r="K1684" s="5">
        <v>13185</v>
      </c>
      <c r="L1684" s="5">
        <v>3342</v>
      </c>
      <c r="M1684" s="5">
        <v>0</v>
      </c>
      <c r="N1684" s="5">
        <v>0</v>
      </c>
      <c r="O1684" s="2">
        <v>0</v>
      </c>
      <c r="P1684" s="2">
        <v>0</v>
      </c>
      <c r="Q1684" s="2">
        <v>1</v>
      </c>
      <c r="R1684" s="2" t="str">
        <f t="shared" si="50"/>
        <v>&lt;font&gt;打出一阵向前移动的旋风，伤害敌人，总共造成攻击力的131.9%+3342&lt;font color='ff77b713'&gt;（下一级：132.1%+3463）&lt;/font&gt;点法术伤害&lt;/font&gt;</v>
      </c>
    </row>
    <row r="1685" spans="1:18" x14ac:dyDescent="0.15">
      <c r="A1685" s="5">
        <v>11682</v>
      </c>
      <c r="B1685" s="5">
        <v>14010</v>
      </c>
      <c r="C1685" s="5" t="s">
        <v>51</v>
      </c>
      <c r="D1685" s="5">
        <v>2</v>
      </c>
      <c r="E1685" s="5">
        <v>0</v>
      </c>
      <c r="F1685" s="5">
        <v>80</v>
      </c>
      <c r="G1685" s="5">
        <v>3500</v>
      </c>
      <c r="H1685" s="5">
        <v>5</v>
      </c>
      <c r="I1685" s="5">
        <v>0</v>
      </c>
      <c r="J1685" s="5" t="str">
        <f t="shared" si="49"/>
        <v>1401080</v>
      </c>
      <c r="K1685" s="5">
        <v>13207</v>
      </c>
      <c r="L1685" s="5">
        <v>3463</v>
      </c>
      <c r="M1685" s="5">
        <v>0</v>
      </c>
      <c r="N1685" s="5">
        <v>0</v>
      </c>
      <c r="O1685" s="2">
        <v>0</v>
      </c>
      <c r="P1685" s="2">
        <v>0</v>
      </c>
      <c r="Q1685" s="2">
        <v>1</v>
      </c>
      <c r="R1685" s="2" t="str">
        <f t="shared" si="50"/>
        <v>&lt;font&gt;打出一阵向前移动的旋风，伤害敌人，总共造成攻击力的132.1%+3463&lt;font color='ff77b713'&gt;（下一级：132.3%+3587）&lt;/font&gt;点法术伤害&lt;/font&gt;</v>
      </c>
    </row>
    <row r="1686" spans="1:18" x14ac:dyDescent="0.15">
      <c r="A1686" s="5">
        <v>11683</v>
      </c>
      <c r="B1686" s="5">
        <v>14010</v>
      </c>
      <c r="C1686" s="5" t="s">
        <v>51</v>
      </c>
      <c r="D1686" s="5">
        <v>2</v>
      </c>
      <c r="E1686" s="5">
        <v>0</v>
      </c>
      <c r="F1686" s="5">
        <v>81</v>
      </c>
      <c r="G1686" s="5">
        <v>3500</v>
      </c>
      <c r="H1686" s="5">
        <v>5</v>
      </c>
      <c r="I1686" s="5">
        <v>0</v>
      </c>
      <c r="J1686" s="5" t="str">
        <f t="shared" si="49"/>
        <v>1401081</v>
      </c>
      <c r="K1686" s="5">
        <v>13228</v>
      </c>
      <c r="L1686" s="5">
        <v>3587</v>
      </c>
      <c r="M1686" s="5">
        <v>0</v>
      </c>
      <c r="N1686" s="5">
        <v>0</v>
      </c>
      <c r="O1686" s="2">
        <v>0</v>
      </c>
      <c r="P1686" s="2">
        <v>0</v>
      </c>
      <c r="Q1686" s="2">
        <v>1</v>
      </c>
      <c r="R1686" s="2" t="str">
        <f t="shared" si="50"/>
        <v>&lt;font&gt;打出一阵向前移动的旋风，伤害敌人，总共造成攻击力的132.3%+3587&lt;font color='ff77b713'&gt;（下一级：132.5%+3714）&lt;/font&gt;点法术伤害&lt;/font&gt;</v>
      </c>
    </row>
    <row r="1687" spans="1:18" x14ac:dyDescent="0.15">
      <c r="A1687" s="5">
        <v>11684</v>
      </c>
      <c r="B1687" s="5">
        <v>14010</v>
      </c>
      <c r="C1687" s="5" t="s">
        <v>51</v>
      </c>
      <c r="D1687" s="5">
        <v>2</v>
      </c>
      <c r="E1687" s="5">
        <v>0</v>
      </c>
      <c r="F1687" s="5">
        <v>82</v>
      </c>
      <c r="G1687" s="5">
        <v>3500</v>
      </c>
      <c r="H1687" s="5">
        <v>5</v>
      </c>
      <c r="I1687" s="5">
        <v>0</v>
      </c>
      <c r="J1687" s="5" t="str">
        <f t="shared" si="49"/>
        <v>1401082</v>
      </c>
      <c r="K1687" s="5">
        <v>13250</v>
      </c>
      <c r="L1687" s="5">
        <v>3714</v>
      </c>
      <c r="M1687" s="5">
        <v>0</v>
      </c>
      <c r="N1687" s="5">
        <v>0</v>
      </c>
      <c r="O1687" s="2">
        <v>0</v>
      </c>
      <c r="P1687" s="2">
        <v>0</v>
      </c>
      <c r="Q1687" s="2">
        <v>1</v>
      </c>
      <c r="R1687" s="2" t="str">
        <f t="shared" si="50"/>
        <v>&lt;font&gt;打出一阵向前移动的旋风，伤害敌人，总共造成攻击力的132.5%+3714&lt;font color='ff77b713'&gt;（下一级：132.7%+3845）&lt;/font&gt;点法术伤害&lt;/font&gt;</v>
      </c>
    </row>
    <row r="1688" spans="1:18" x14ac:dyDescent="0.15">
      <c r="A1688" s="5">
        <v>11685</v>
      </c>
      <c r="B1688" s="5">
        <v>14010</v>
      </c>
      <c r="C1688" s="5" t="s">
        <v>51</v>
      </c>
      <c r="D1688" s="5">
        <v>2</v>
      </c>
      <c r="E1688" s="5">
        <v>0</v>
      </c>
      <c r="F1688" s="5">
        <v>83</v>
      </c>
      <c r="G1688" s="5">
        <v>3500</v>
      </c>
      <c r="H1688" s="5">
        <v>5</v>
      </c>
      <c r="I1688" s="5">
        <v>0</v>
      </c>
      <c r="J1688" s="5" t="str">
        <f t="shared" si="49"/>
        <v>1401083</v>
      </c>
      <c r="K1688" s="5">
        <v>13272</v>
      </c>
      <c r="L1688" s="5">
        <v>3845</v>
      </c>
      <c r="M1688" s="5">
        <v>0</v>
      </c>
      <c r="N1688" s="5">
        <v>0</v>
      </c>
      <c r="O1688" s="2">
        <v>0</v>
      </c>
      <c r="P1688" s="2">
        <v>0</v>
      </c>
      <c r="Q1688" s="2">
        <v>1</v>
      </c>
      <c r="R1688" s="2" t="str">
        <f t="shared" si="50"/>
        <v>&lt;font&gt;打出一阵向前移动的旋风，伤害敌人，总共造成攻击力的132.7%+3845&lt;font color='ff77b713'&gt;（下一级：132.9%+3979）&lt;/font&gt;点法术伤害&lt;/font&gt;</v>
      </c>
    </row>
    <row r="1689" spans="1:18" x14ac:dyDescent="0.15">
      <c r="A1689" s="5">
        <v>11686</v>
      </c>
      <c r="B1689" s="5">
        <v>14010</v>
      </c>
      <c r="C1689" s="5" t="s">
        <v>51</v>
      </c>
      <c r="D1689" s="5">
        <v>2</v>
      </c>
      <c r="E1689" s="5">
        <v>0</v>
      </c>
      <c r="F1689" s="5">
        <v>84</v>
      </c>
      <c r="G1689" s="5">
        <v>3500</v>
      </c>
      <c r="H1689" s="5">
        <v>5</v>
      </c>
      <c r="I1689" s="5">
        <v>0</v>
      </c>
      <c r="J1689" s="5" t="str">
        <f t="shared" si="49"/>
        <v>1401084</v>
      </c>
      <c r="K1689" s="5">
        <v>13293</v>
      </c>
      <c r="L1689" s="5">
        <v>3979</v>
      </c>
      <c r="M1689" s="5">
        <v>0</v>
      </c>
      <c r="N1689" s="5">
        <v>0</v>
      </c>
      <c r="O1689" s="2">
        <v>0</v>
      </c>
      <c r="P1689" s="2">
        <v>0</v>
      </c>
      <c r="Q1689" s="2">
        <v>1</v>
      </c>
      <c r="R1689" s="2" t="str">
        <f t="shared" si="50"/>
        <v>&lt;font&gt;打出一阵向前移动的旋风，伤害敌人，总共造成攻击力的132.9%+3979&lt;font color='ff77b713'&gt;（下一级：133.2%+4117）&lt;/font&gt;点法术伤害&lt;/font&gt;</v>
      </c>
    </row>
    <row r="1690" spans="1:18" x14ac:dyDescent="0.15">
      <c r="A1690" s="5">
        <v>11687</v>
      </c>
      <c r="B1690" s="5">
        <v>14010</v>
      </c>
      <c r="C1690" s="5" t="s">
        <v>51</v>
      </c>
      <c r="D1690" s="5">
        <v>2</v>
      </c>
      <c r="E1690" s="5">
        <v>0</v>
      </c>
      <c r="F1690" s="5">
        <v>85</v>
      </c>
      <c r="G1690" s="5">
        <v>3500</v>
      </c>
      <c r="H1690" s="5">
        <v>5</v>
      </c>
      <c r="I1690" s="5">
        <v>0</v>
      </c>
      <c r="J1690" s="5" t="str">
        <f t="shared" si="49"/>
        <v>1401085</v>
      </c>
      <c r="K1690" s="5">
        <v>13315</v>
      </c>
      <c r="L1690" s="5">
        <v>4117</v>
      </c>
      <c r="M1690" s="5">
        <v>0</v>
      </c>
      <c r="N1690" s="5">
        <v>0</v>
      </c>
      <c r="O1690" s="2">
        <v>0</v>
      </c>
      <c r="P1690" s="2">
        <v>0</v>
      </c>
      <c r="Q1690" s="2">
        <v>1</v>
      </c>
      <c r="R1690" s="2" t="str">
        <f t="shared" si="50"/>
        <v>&lt;font&gt;打出一阵向前移动的旋风，伤害敌人，总共造成攻击力的133.2%+4117&lt;font color='ff77b713'&gt;（下一级：133.4%+4259）&lt;/font&gt;点法术伤害&lt;/font&gt;</v>
      </c>
    </row>
    <row r="1691" spans="1:18" x14ac:dyDescent="0.15">
      <c r="A1691" s="5">
        <v>11688</v>
      </c>
      <c r="B1691" s="5">
        <v>14010</v>
      </c>
      <c r="C1691" s="5" t="s">
        <v>51</v>
      </c>
      <c r="D1691" s="5">
        <v>2</v>
      </c>
      <c r="E1691" s="5">
        <v>0</v>
      </c>
      <c r="F1691" s="5">
        <v>86</v>
      </c>
      <c r="G1691" s="5">
        <v>3500</v>
      </c>
      <c r="H1691" s="5">
        <v>5</v>
      </c>
      <c r="I1691" s="5">
        <v>0</v>
      </c>
      <c r="J1691" s="5" t="str">
        <f t="shared" si="49"/>
        <v>1401086</v>
      </c>
      <c r="K1691" s="5">
        <v>13336</v>
      </c>
      <c r="L1691" s="5">
        <v>4259</v>
      </c>
      <c r="M1691" s="5">
        <v>0</v>
      </c>
      <c r="N1691" s="5">
        <v>0</v>
      </c>
      <c r="O1691" s="2">
        <v>0</v>
      </c>
      <c r="P1691" s="2">
        <v>0</v>
      </c>
      <c r="Q1691" s="2">
        <v>1</v>
      </c>
      <c r="R1691" s="2" t="str">
        <f t="shared" si="50"/>
        <v>&lt;font&gt;打出一阵向前移动的旋风，伤害敌人，总共造成攻击力的133.4%+4259&lt;font color='ff77b713'&gt;（下一级：133.6%+4404）&lt;/font&gt;点法术伤害&lt;/font&gt;</v>
      </c>
    </row>
    <row r="1692" spans="1:18" x14ac:dyDescent="0.15">
      <c r="A1692" s="5">
        <v>11689</v>
      </c>
      <c r="B1692" s="5">
        <v>14010</v>
      </c>
      <c r="C1692" s="5" t="s">
        <v>51</v>
      </c>
      <c r="D1692" s="5">
        <v>2</v>
      </c>
      <c r="E1692" s="5">
        <v>0</v>
      </c>
      <c r="F1692" s="5">
        <v>87</v>
      </c>
      <c r="G1692" s="5">
        <v>3500</v>
      </c>
      <c r="H1692" s="5">
        <v>5</v>
      </c>
      <c r="I1692" s="5">
        <v>0</v>
      </c>
      <c r="J1692" s="5" t="str">
        <f t="shared" si="49"/>
        <v>1401087</v>
      </c>
      <c r="K1692" s="5">
        <v>13358</v>
      </c>
      <c r="L1692" s="5">
        <v>4404</v>
      </c>
      <c r="M1692" s="5">
        <v>0</v>
      </c>
      <c r="N1692" s="5">
        <v>0</v>
      </c>
      <c r="O1692" s="2">
        <v>0</v>
      </c>
      <c r="P1692" s="2">
        <v>0</v>
      </c>
      <c r="Q1692" s="2">
        <v>1</v>
      </c>
      <c r="R1692" s="2" t="str">
        <f t="shared" si="50"/>
        <v>&lt;font&gt;打出一阵向前移动的旋风，伤害敌人，总共造成攻击力的133.6%+4404&lt;font color='ff77b713'&gt;（下一级：133.8%+4553）&lt;/font&gt;点法术伤害&lt;/font&gt;</v>
      </c>
    </row>
    <row r="1693" spans="1:18" x14ac:dyDescent="0.15">
      <c r="A1693" s="5">
        <v>11690</v>
      </c>
      <c r="B1693" s="5">
        <v>14010</v>
      </c>
      <c r="C1693" s="5" t="s">
        <v>51</v>
      </c>
      <c r="D1693" s="5">
        <v>2</v>
      </c>
      <c r="E1693" s="5">
        <v>0</v>
      </c>
      <c r="F1693" s="5">
        <v>88</v>
      </c>
      <c r="G1693" s="5">
        <v>3500</v>
      </c>
      <c r="H1693" s="5">
        <v>5</v>
      </c>
      <c r="I1693" s="5">
        <v>0</v>
      </c>
      <c r="J1693" s="5" t="str">
        <f t="shared" si="49"/>
        <v>1401088</v>
      </c>
      <c r="K1693" s="5">
        <v>13380</v>
      </c>
      <c r="L1693" s="5">
        <v>4553</v>
      </c>
      <c r="M1693" s="5">
        <v>0</v>
      </c>
      <c r="N1693" s="5">
        <v>0</v>
      </c>
      <c r="O1693" s="2">
        <v>0</v>
      </c>
      <c r="P1693" s="2">
        <v>0</v>
      </c>
      <c r="Q1693" s="2">
        <v>1</v>
      </c>
      <c r="R1693" s="2" t="str">
        <f t="shared" si="50"/>
        <v>&lt;font&gt;打出一阵向前移动的旋风，伤害敌人，总共造成攻击力的133.8%+4553&lt;font color='ff77b713'&gt;（下一级：134%+4705）&lt;/font&gt;点法术伤害&lt;/font&gt;</v>
      </c>
    </row>
    <row r="1694" spans="1:18" x14ac:dyDescent="0.15">
      <c r="A1694" s="5">
        <v>11691</v>
      </c>
      <c r="B1694" s="5">
        <v>14010</v>
      </c>
      <c r="C1694" s="5" t="s">
        <v>51</v>
      </c>
      <c r="D1694" s="5">
        <v>2</v>
      </c>
      <c r="E1694" s="5">
        <v>0</v>
      </c>
      <c r="F1694" s="5">
        <v>89</v>
      </c>
      <c r="G1694" s="5">
        <v>3500</v>
      </c>
      <c r="H1694" s="5">
        <v>5</v>
      </c>
      <c r="I1694" s="5">
        <v>0</v>
      </c>
      <c r="J1694" s="5" t="str">
        <f t="shared" si="49"/>
        <v>1401089</v>
      </c>
      <c r="K1694" s="5">
        <v>13401</v>
      </c>
      <c r="L1694" s="5">
        <v>4705</v>
      </c>
      <c r="M1694" s="5">
        <v>0</v>
      </c>
      <c r="N1694" s="5">
        <v>0</v>
      </c>
      <c r="O1694" s="2">
        <v>0</v>
      </c>
      <c r="P1694" s="2">
        <v>0</v>
      </c>
      <c r="Q1694" s="2">
        <v>1</v>
      </c>
      <c r="R1694" s="2" t="str">
        <f t="shared" si="50"/>
        <v>&lt;font&gt;打出一阵向前移动的旋风，伤害敌人，总共造成攻击力的134%+4705&lt;font color='ff77b713'&gt;（下一级：134.2%+4862）&lt;/font&gt;点法术伤害&lt;/font&gt;</v>
      </c>
    </row>
    <row r="1695" spans="1:18" x14ac:dyDescent="0.15">
      <c r="A1695" s="5">
        <v>11692</v>
      </c>
      <c r="B1695" s="5">
        <v>14010</v>
      </c>
      <c r="C1695" s="5" t="s">
        <v>51</v>
      </c>
      <c r="D1695" s="5">
        <v>2</v>
      </c>
      <c r="E1695" s="5">
        <v>0</v>
      </c>
      <c r="F1695" s="5">
        <v>90</v>
      </c>
      <c r="G1695" s="5">
        <v>3500</v>
      </c>
      <c r="H1695" s="5">
        <v>5</v>
      </c>
      <c r="I1695" s="5">
        <v>0</v>
      </c>
      <c r="J1695" s="5" t="str">
        <f t="shared" si="49"/>
        <v>1401090</v>
      </c>
      <c r="K1695" s="5">
        <v>13423</v>
      </c>
      <c r="L1695" s="5">
        <v>4862</v>
      </c>
      <c r="M1695" s="5">
        <v>0</v>
      </c>
      <c r="N1695" s="5">
        <v>0</v>
      </c>
      <c r="O1695" s="2">
        <v>0</v>
      </c>
      <c r="P1695" s="2">
        <v>0</v>
      </c>
      <c r="Q1695" s="2">
        <v>1</v>
      </c>
      <c r="R1695" s="2" t="str">
        <f t="shared" si="50"/>
        <v>&lt;font&gt;打出一阵向前移动的旋风，伤害敌人，总共造成攻击力的134.2%+4862&lt;font color='ff77b713'&gt;（下一级：134.4%+5022）&lt;/font&gt;点法术伤害&lt;/font&gt;</v>
      </c>
    </row>
    <row r="1696" spans="1:18" x14ac:dyDescent="0.15">
      <c r="A1696" s="5">
        <v>11693</v>
      </c>
      <c r="B1696" s="5">
        <v>14010</v>
      </c>
      <c r="C1696" s="5" t="s">
        <v>51</v>
      </c>
      <c r="D1696" s="5">
        <v>2</v>
      </c>
      <c r="E1696" s="5">
        <v>0</v>
      </c>
      <c r="F1696" s="5">
        <v>91</v>
      </c>
      <c r="G1696" s="5">
        <v>3500</v>
      </c>
      <c r="H1696" s="5">
        <v>5</v>
      </c>
      <c r="I1696" s="5">
        <v>0</v>
      </c>
      <c r="J1696" s="5" t="str">
        <f t="shared" si="49"/>
        <v>1401091</v>
      </c>
      <c r="K1696" s="5">
        <v>13444</v>
      </c>
      <c r="L1696" s="5">
        <v>5022</v>
      </c>
      <c r="M1696" s="5">
        <v>0</v>
      </c>
      <c r="N1696" s="5">
        <v>0</v>
      </c>
      <c r="O1696" s="2">
        <v>0</v>
      </c>
      <c r="P1696" s="2">
        <v>0</v>
      </c>
      <c r="Q1696" s="2">
        <v>1</v>
      </c>
      <c r="R1696" s="2" t="str">
        <f t="shared" si="50"/>
        <v>&lt;font&gt;打出一阵向前移动的旋风，伤害敌人，总共造成攻击力的134.4%+5022&lt;font color='ff77b713'&gt;（下一级：134.7%+5187）&lt;/font&gt;点法术伤害&lt;/font&gt;</v>
      </c>
    </row>
    <row r="1697" spans="1:18" x14ac:dyDescent="0.15">
      <c r="A1697" s="5">
        <v>11694</v>
      </c>
      <c r="B1697" s="5">
        <v>14010</v>
      </c>
      <c r="C1697" s="5" t="s">
        <v>51</v>
      </c>
      <c r="D1697" s="5">
        <v>2</v>
      </c>
      <c r="E1697" s="5">
        <v>0</v>
      </c>
      <c r="F1697" s="5">
        <v>92</v>
      </c>
      <c r="G1697" s="5">
        <v>3500</v>
      </c>
      <c r="H1697" s="5">
        <v>5</v>
      </c>
      <c r="I1697" s="5">
        <v>0</v>
      </c>
      <c r="J1697" s="5" t="str">
        <f t="shared" si="49"/>
        <v>1401092</v>
      </c>
      <c r="K1697" s="5">
        <v>13466</v>
      </c>
      <c r="L1697" s="5">
        <v>5187</v>
      </c>
      <c r="M1697" s="5">
        <v>0</v>
      </c>
      <c r="N1697" s="5">
        <v>0</v>
      </c>
      <c r="O1697" s="2">
        <v>0</v>
      </c>
      <c r="P1697" s="2">
        <v>0</v>
      </c>
      <c r="Q1697" s="2">
        <v>1</v>
      </c>
      <c r="R1697" s="2" t="str">
        <f t="shared" si="50"/>
        <v>&lt;font&gt;打出一阵向前移动的旋风，伤害敌人，总共造成攻击力的134.7%+5187&lt;font color='ff77b713'&gt;（下一级：134.9%+5356）&lt;/font&gt;点法术伤害&lt;/font&gt;</v>
      </c>
    </row>
    <row r="1698" spans="1:18" x14ac:dyDescent="0.15">
      <c r="A1698" s="5">
        <v>11695</v>
      </c>
      <c r="B1698" s="5">
        <v>14010</v>
      </c>
      <c r="C1698" s="5" t="s">
        <v>51</v>
      </c>
      <c r="D1698" s="5">
        <v>2</v>
      </c>
      <c r="E1698" s="5">
        <v>0</v>
      </c>
      <c r="F1698" s="5">
        <v>93</v>
      </c>
      <c r="G1698" s="5">
        <v>3500</v>
      </c>
      <c r="H1698" s="5">
        <v>5</v>
      </c>
      <c r="I1698" s="5">
        <v>0</v>
      </c>
      <c r="J1698" s="5" t="str">
        <f t="shared" si="49"/>
        <v>1401093</v>
      </c>
      <c r="K1698" s="5">
        <v>13488</v>
      </c>
      <c r="L1698" s="5">
        <v>5356</v>
      </c>
      <c r="M1698" s="5">
        <v>0</v>
      </c>
      <c r="N1698" s="5">
        <v>0</v>
      </c>
      <c r="O1698" s="2">
        <v>0</v>
      </c>
      <c r="P1698" s="2">
        <v>0</v>
      </c>
      <c r="Q1698" s="2">
        <v>1</v>
      </c>
      <c r="R1698" s="2" t="str">
        <f t="shared" si="50"/>
        <v>&lt;font&gt;打出一阵向前移动的旋风，伤害敌人，总共造成攻击力的134.9%+5356&lt;font color='ff77b713'&gt;（下一级：135.1%+5528）&lt;/font&gt;点法术伤害&lt;/font&gt;</v>
      </c>
    </row>
    <row r="1699" spans="1:18" x14ac:dyDescent="0.15">
      <c r="A1699" s="5">
        <v>11696</v>
      </c>
      <c r="B1699" s="5">
        <v>14010</v>
      </c>
      <c r="C1699" s="5" t="s">
        <v>51</v>
      </c>
      <c r="D1699" s="5">
        <v>2</v>
      </c>
      <c r="E1699" s="5">
        <v>0</v>
      </c>
      <c r="F1699" s="5">
        <v>94</v>
      </c>
      <c r="G1699" s="5">
        <v>3500</v>
      </c>
      <c r="H1699" s="5">
        <v>5</v>
      </c>
      <c r="I1699" s="5">
        <v>0</v>
      </c>
      <c r="J1699" s="5" t="str">
        <f t="shared" si="49"/>
        <v>1401094</v>
      </c>
      <c r="K1699" s="5">
        <v>13509</v>
      </c>
      <c r="L1699" s="5">
        <v>5528</v>
      </c>
      <c r="M1699" s="5">
        <v>0</v>
      </c>
      <c r="N1699" s="5">
        <v>0</v>
      </c>
      <c r="O1699" s="2">
        <v>0</v>
      </c>
      <c r="P1699" s="2">
        <v>0</v>
      </c>
      <c r="Q1699" s="2">
        <v>1</v>
      </c>
      <c r="R1699" s="2" t="str">
        <f t="shared" si="50"/>
        <v>&lt;font&gt;打出一阵向前移动的旋风，伤害敌人，总共造成攻击力的135.1%+5528&lt;font color='ff77b713'&gt;（下一级：135.3%+5705）&lt;/font&gt;点法术伤害&lt;/font&gt;</v>
      </c>
    </row>
    <row r="1700" spans="1:18" x14ac:dyDescent="0.15">
      <c r="A1700" s="5">
        <v>11697</v>
      </c>
      <c r="B1700" s="5">
        <v>14010</v>
      </c>
      <c r="C1700" s="5" t="s">
        <v>51</v>
      </c>
      <c r="D1700" s="5">
        <v>2</v>
      </c>
      <c r="E1700" s="5">
        <v>0</v>
      </c>
      <c r="F1700" s="5">
        <v>95</v>
      </c>
      <c r="G1700" s="5">
        <v>3500</v>
      </c>
      <c r="H1700" s="5">
        <v>5</v>
      </c>
      <c r="I1700" s="5">
        <v>0</v>
      </c>
      <c r="J1700" s="5" t="str">
        <f t="shared" si="49"/>
        <v>1401095</v>
      </c>
      <c r="K1700" s="5">
        <v>13531</v>
      </c>
      <c r="L1700" s="5">
        <v>5705</v>
      </c>
      <c r="M1700" s="5">
        <v>0</v>
      </c>
      <c r="N1700" s="5">
        <v>0</v>
      </c>
      <c r="O1700" s="2">
        <v>0</v>
      </c>
      <c r="P1700" s="2">
        <v>0</v>
      </c>
      <c r="Q1700" s="2">
        <v>1</v>
      </c>
      <c r="R1700" s="2" t="str">
        <f t="shared" si="50"/>
        <v>&lt;font&gt;打出一阵向前移动的旋风，伤害敌人，总共造成攻击力的135.3%+5705&lt;font color='ff77b713'&gt;（下一级：135.5%+5887）&lt;/font&gt;点法术伤害&lt;/font&gt;</v>
      </c>
    </row>
    <row r="1701" spans="1:18" x14ac:dyDescent="0.15">
      <c r="A1701" s="5">
        <v>11698</v>
      </c>
      <c r="B1701" s="5">
        <v>14010</v>
      </c>
      <c r="C1701" s="5" t="s">
        <v>51</v>
      </c>
      <c r="D1701" s="5">
        <v>2</v>
      </c>
      <c r="E1701" s="5">
        <v>0</v>
      </c>
      <c r="F1701" s="5">
        <v>96</v>
      </c>
      <c r="G1701" s="5">
        <v>3500</v>
      </c>
      <c r="H1701" s="5">
        <v>5</v>
      </c>
      <c r="I1701" s="5">
        <v>0</v>
      </c>
      <c r="J1701" s="5" t="str">
        <f t="shared" si="49"/>
        <v>1401096</v>
      </c>
      <c r="K1701" s="5">
        <v>13553</v>
      </c>
      <c r="L1701" s="5">
        <v>5887</v>
      </c>
      <c r="M1701" s="5">
        <v>0</v>
      </c>
      <c r="N1701" s="5">
        <v>0</v>
      </c>
      <c r="O1701" s="2">
        <v>0</v>
      </c>
      <c r="P1701" s="2">
        <v>0</v>
      </c>
      <c r="Q1701" s="2">
        <v>1</v>
      </c>
      <c r="R1701" s="2" t="str">
        <f t="shared" si="50"/>
        <v>&lt;font&gt;打出一阵向前移动的旋风，伤害敌人，总共造成攻击力的135.5%+5887&lt;font color='ff77b713'&gt;（下一级：135.7%+6072）&lt;/font&gt;点法术伤害&lt;/font&gt;</v>
      </c>
    </row>
    <row r="1702" spans="1:18" x14ac:dyDescent="0.15">
      <c r="A1702" s="5">
        <v>11699</v>
      </c>
      <c r="B1702" s="5">
        <v>14010</v>
      </c>
      <c r="C1702" s="5" t="s">
        <v>51</v>
      </c>
      <c r="D1702" s="5">
        <v>2</v>
      </c>
      <c r="E1702" s="5">
        <v>0</v>
      </c>
      <c r="F1702" s="5">
        <v>97</v>
      </c>
      <c r="G1702" s="5">
        <v>3500</v>
      </c>
      <c r="H1702" s="5">
        <v>5</v>
      </c>
      <c r="I1702" s="5">
        <v>0</v>
      </c>
      <c r="J1702" s="5" t="str">
        <f t="shared" si="49"/>
        <v>1401097</v>
      </c>
      <c r="K1702" s="5">
        <v>13574</v>
      </c>
      <c r="L1702" s="5">
        <v>6072</v>
      </c>
      <c r="M1702" s="5">
        <v>0</v>
      </c>
      <c r="N1702" s="5">
        <v>0</v>
      </c>
      <c r="O1702" s="2">
        <v>0</v>
      </c>
      <c r="P1702" s="2">
        <v>0</v>
      </c>
      <c r="Q1702" s="2">
        <v>1</v>
      </c>
      <c r="R1702" s="2" t="str">
        <f t="shared" si="50"/>
        <v>&lt;font&gt;打出一阵向前移动的旋风，伤害敌人，总共造成攻击力的135.7%+6072&lt;font color='ff77b713'&gt;（下一级：136%+6262）&lt;/font&gt;点法术伤害&lt;/font&gt;</v>
      </c>
    </row>
    <row r="1703" spans="1:18" x14ac:dyDescent="0.15">
      <c r="A1703" s="5">
        <v>11700</v>
      </c>
      <c r="B1703" s="5">
        <v>14010</v>
      </c>
      <c r="C1703" s="5" t="s">
        <v>51</v>
      </c>
      <c r="D1703" s="5">
        <v>2</v>
      </c>
      <c r="E1703" s="5">
        <v>0</v>
      </c>
      <c r="F1703" s="5">
        <v>98</v>
      </c>
      <c r="G1703" s="5">
        <v>3500</v>
      </c>
      <c r="H1703" s="5">
        <v>5</v>
      </c>
      <c r="I1703" s="5">
        <v>0</v>
      </c>
      <c r="J1703" s="5" t="str">
        <f t="shared" si="49"/>
        <v>1401098</v>
      </c>
      <c r="K1703" s="5">
        <v>13596</v>
      </c>
      <c r="L1703" s="5">
        <v>6262</v>
      </c>
      <c r="M1703" s="5">
        <v>0</v>
      </c>
      <c r="N1703" s="5">
        <v>0</v>
      </c>
      <c r="O1703" s="2">
        <v>0</v>
      </c>
      <c r="P1703" s="2">
        <v>0</v>
      </c>
      <c r="Q1703" s="2">
        <v>1</v>
      </c>
      <c r="R1703" s="2" t="str">
        <f t="shared" si="50"/>
        <v>&lt;font&gt;打出一阵向前移动的旋风，伤害敌人，总共造成攻击力的136%+6262&lt;font color='ff77b713'&gt;（下一级：136.2%+6457）&lt;/font&gt;点法术伤害&lt;/font&gt;</v>
      </c>
    </row>
    <row r="1704" spans="1:18" x14ac:dyDescent="0.15">
      <c r="A1704" s="5">
        <v>11701</v>
      </c>
      <c r="B1704" s="5">
        <v>14010</v>
      </c>
      <c r="C1704" s="5" t="s">
        <v>51</v>
      </c>
      <c r="D1704" s="5">
        <v>2</v>
      </c>
      <c r="E1704" s="5">
        <v>0</v>
      </c>
      <c r="F1704" s="5">
        <v>99</v>
      </c>
      <c r="G1704" s="5">
        <v>3500</v>
      </c>
      <c r="H1704" s="5">
        <v>5</v>
      </c>
      <c r="I1704" s="5">
        <v>0</v>
      </c>
      <c r="J1704" s="5" t="str">
        <f t="shared" si="49"/>
        <v>1401099</v>
      </c>
      <c r="K1704" s="5">
        <v>13617</v>
      </c>
      <c r="L1704" s="5">
        <v>6457</v>
      </c>
      <c r="M1704" s="5">
        <v>0</v>
      </c>
      <c r="N1704" s="5">
        <v>0</v>
      </c>
      <c r="O1704" s="2">
        <v>0</v>
      </c>
      <c r="P1704" s="2">
        <v>0</v>
      </c>
      <c r="Q1704" s="2">
        <v>1</v>
      </c>
      <c r="R1704" s="2" t="str">
        <f t="shared" si="50"/>
        <v>&lt;font&gt;打出一阵向前移动的旋风，伤害敌人，总共造成攻击力的136.2%+6457&lt;font color='ff77b713'&gt;（下一级：136.4%+6656）&lt;/font&gt;点法术伤害&lt;/font&gt;</v>
      </c>
    </row>
    <row r="1705" spans="1:18" x14ac:dyDescent="0.15">
      <c r="A1705" s="5">
        <v>11702</v>
      </c>
      <c r="B1705" s="5">
        <v>14010</v>
      </c>
      <c r="C1705" s="5" t="s">
        <v>51</v>
      </c>
      <c r="D1705" s="5">
        <v>2</v>
      </c>
      <c r="E1705" s="5">
        <v>0</v>
      </c>
      <c r="F1705" s="5">
        <v>100</v>
      </c>
      <c r="G1705" s="5">
        <v>3500</v>
      </c>
      <c r="H1705" s="5">
        <v>5</v>
      </c>
      <c r="I1705" s="5">
        <v>0</v>
      </c>
      <c r="J1705" s="5" t="str">
        <f t="shared" si="49"/>
        <v>14010100</v>
      </c>
      <c r="K1705" s="5">
        <v>13639</v>
      </c>
      <c r="L1705" s="5">
        <v>6656</v>
      </c>
      <c r="M1705" s="5">
        <v>0</v>
      </c>
      <c r="N1705" s="5">
        <v>0</v>
      </c>
      <c r="O1705" s="2">
        <v>0</v>
      </c>
      <c r="P1705" s="2">
        <v>0</v>
      </c>
      <c r="Q1705" s="2">
        <v>1</v>
      </c>
      <c r="R1705" s="2" t="str">
        <f>"&lt;font&gt;打出一阵向前移动的旋风，伤害敌人，总共造成攻击力的"&amp;ROUND(K1705/100,1)*Q1705&amp;"%+"&amp;L1705*Q1705&amp;"&lt;font color='ff77b713'&gt;（已满级）&lt;/font&gt;点法术伤害&lt;/font&gt;"</f>
        <v>&lt;font&gt;打出一阵向前移动的旋风，伤害敌人，总共造成攻击力的136.4%+6656&lt;font color='ff77b713'&gt;（已满级）&lt;/font&gt;点法术伤害&lt;/font&gt;</v>
      </c>
    </row>
    <row r="1706" spans="1:18" x14ac:dyDescent="0.15">
      <c r="A1706" s="5">
        <v>11703</v>
      </c>
      <c r="B1706" s="5">
        <v>14020</v>
      </c>
      <c r="C1706" s="5" t="s">
        <v>52</v>
      </c>
      <c r="D1706" s="5">
        <v>2</v>
      </c>
      <c r="E1706" s="5">
        <v>0</v>
      </c>
      <c r="F1706" s="5">
        <v>1</v>
      </c>
      <c r="G1706" s="5">
        <v>7500</v>
      </c>
      <c r="H1706" s="5">
        <v>5</v>
      </c>
      <c r="I1706" s="5">
        <v>0</v>
      </c>
      <c r="J1706" s="5" t="str">
        <f t="shared" si="49"/>
        <v>140201</v>
      </c>
      <c r="K1706" s="5">
        <v>4350</v>
      </c>
      <c r="L1706" s="5">
        <v>3</v>
      </c>
      <c r="M1706" s="5">
        <v>0</v>
      </c>
      <c r="N1706" s="5">
        <v>0</v>
      </c>
      <c r="O1706" s="2">
        <v>0</v>
      </c>
      <c r="P1706" s="2">
        <v>0</v>
      </c>
      <c r="Q1706" s="2">
        <v>3</v>
      </c>
      <c r="R1706" s="2" t="str">
        <f>"&lt;font&gt;快速打出三道音波，总共造成攻击力的"&amp;ROUND(K1706/100,1)*Q1706&amp;"%+"&amp;L1706*Q1706&amp;"&lt;font color='ff77b713'&gt;（下一级："&amp;ROUND(K1707/100,1)*Q1707&amp;"%+"&amp;L1707*Q1707&amp;"）&lt;/font&gt;点法术伤害，同时使敌方减速&lt;/font&gt;"</f>
        <v>&lt;font&gt;快速打出三道音波，总共造成攻击力的130.5%+9&lt;font color='ff77b713'&gt;（下一级：130.8%+15）&lt;/font&gt;点法术伤害，同时使敌方减速&lt;/font&gt;</v>
      </c>
    </row>
    <row r="1707" spans="1:18" x14ac:dyDescent="0.15">
      <c r="A1707" s="5">
        <v>11704</v>
      </c>
      <c r="B1707" s="5">
        <v>14020</v>
      </c>
      <c r="C1707" s="5" t="s">
        <v>52</v>
      </c>
      <c r="D1707" s="5">
        <v>2</v>
      </c>
      <c r="E1707" s="5">
        <v>0</v>
      </c>
      <c r="F1707" s="5">
        <v>2</v>
      </c>
      <c r="G1707" s="5">
        <v>7500</v>
      </c>
      <c r="H1707" s="5">
        <v>5</v>
      </c>
      <c r="I1707" s="5">
        <v>0</v>
      </c>
      <c r="J1707" s="5" t="str">
        <f t="shared" si="49"/>
        <v>140202</v>
      </c>
      <c r="K1707" s="5">
        <v>4359</v>
      </c>
      <c r="L1707" s="5">
        <v>5</v>
      </c>
      <c r="M1707" s="5">
        <v>0</v>
      </c>
      <c r="N1707" s="5">
        <v>0</v>
      </c>
      <c r="O1707" s="2">
        <v>0</v>
      </c>
      <c r="P1707" s="2">
        <v>0</v>
      </c>
      <c r="Q1707" s="2">
        <v>3</v>
      </c>
      <c r="R1707" s="2" t="str">
        <f t="shared" ref="R1707:R1770" si="51">"&lt;font&gt;快速打出三道音波，总共造成攻击力的"&amp;ROUND(K1707/100,1)*Q1707&amp;"%+"&amp;L1707*Q1707&amp;"&lt;font color='ff77b713'&gt;（下一级："&amp;ROUND(K1708/100,1)*Q1708&amp;"%+"&amp;L1708*Q1708&amp;"）&lt;/font&gt;点法术伤害，同时使敌方减速&lt;/font&gt;"</f>
        <v>&lt;font&gt;快速打出三道音波，总共造成攻击力的130.8%+15&lt;font color='ff77b713'&gt;（下一级：131.1%+18）&lt;/font&gt;点法术伤害，同时使敌方减速&lt;/font&gt;</v>
      </c>
    </row>
    <row r="1708" spans="1:18" x14ac:dyDescent="0.15">
      <c r="A1708" s="5">
        <v>11705</v>
      </c>
      <c r="B1708" s="5">
        <v>14020</v>
      </c>
      <c r="C1708" s="5" t="s">
        <v>52</v>
      </c>
      <c r="D1708" s="5">
        <v>2</v>
      </c>
      <c r="E1708" s="5">
        <v>0</v>
      </c>
      <c r="F1708" s="5">
        <v>3</v>
      </c>
      <c r="G1708" s="5">
        <v>7500</v>
      </c>
      <c r="H1708" s="5">
        <v>5</v>
      </c>
      <c r="I1708" s="5">
        <v>0</v>
      </c>
      <c r="J1708" s="5" t="str">
        <f t="shared" si="49"/>
        <v>140203</v>
      </c>
      <c r="K1708" s="5">
        <v>4368</v>
      </c>
      <c r="L1708" s="5">
        <v>6</v>
      </c>
      <c r="M1708" s="5">
        <v>0</v>
      </c>
      <c r="N1708" s="5">
        <v>0</v>
      </c>
      <c r="O1708" s="2">
        <v>0</v>
      </c>
      <c r="P1708" s="2">
        <v>0</v>
      </c>
      <c r="Q1708" s="2">
        <v>3</v>
      </c>
      <c r="R1708" s="2" t="str">
        <f t="shared" si="51"/>
        <v>&lt;font&gt;快速打出三道音波，总共造成攻击力的131.1%+18&lt;font color='ff77b713'&gt;（下一级：131.4%+24）&lt;/font&gt;点法术伤害，同时使敌方减速&lt;/font&gt;</v>
      </c>
    </row>
    <row r="1709" spans="1:18" x14ac:dyDescent="0.15">
      <c r="A1709" s="5">
        <v>11706</v>
      </c>
      <c r="B1709" s="5">
        <v>14020</v>
      </c>
      <c r="C1709" s="5" t="s">
        <v>52</v>
      </c>
      <c r="D1709" s="5">
        <v>2</v>
      </c>
      <c r="E1709" s="5">
        <v>0</v>
      </c>
      <c r="F1709" s="5">
        <v>4</v>
      </c>
      <c r="G1709" s="5">
        <v>7500</v>
      </c>
      <c r="H1709" s="5">
        <v>5</v>
      </c>
      <c r="I1709" s="5">
        <v>0</v>
      </c>
      <c r="J1709" s="5" t="str">
        <f t="shared" si="49"/>
        <v>140204</v>
      </c>
      <c r="K1709" s="5">
        <v>4378</v>
      </c>
      <c r="L1709" s="5">
        <v>8</v>
      </c>
      <c r="M1709" s="5">
        <v>0</v>
      </c>
      <c r="N1709" s="5">
        <v>0</v>
      </c>
      <c r="O1709" s="2">
        <v>0</v>
      </c>
      <c r="P1709" s="2">
        <v>0</v>
      </c>
      <c r="Q1709" s="2">
        <v>3</v>
      </c>
      <c r="R1709" s="2" t="str">
        <f t="shared" si="51"/>
        <v>&lt;font&gt;快速打出三道音波，总共造成攻击力的131.4%+24&lt;font color='ff77b713'&gt;（下一级：131.7%+30）&lt;/font&gt;点法术伤害，同时使敌方减速&lt;/font&gt;</v>
      </c>
    </row>
    <row r="1710" spans="1:18" x14ac:dyDescent="0.15">
      <c r="A1710" s="5">
        <v>11707</v>
      </c>
      <c r="B1710" s="5">
        <v>14020</v>
      </c>
      <c r="C1710" s="5" t="s">
        <v>52</v>
      </c>
      <c r="D1710" s="5">
        <v>2</v>
      </c>
      <c r="E1710" s="5">
        <v>0</v>
      </c>
      <c r="F1710" s="5">
        <v>5</v>
      </c>
      <c r="G1710" s="5">
        <v>7500</v>
      </c>
      <c r="H1710" s="5">
        <v>5</v>
      </c>
      <c r="I1710" s="5">
        <v>0</v>
      </c>
      <c r="J1710" s="5" t="str">
        <f t="shared" si="49"/>
        <v>140205</v>
      </c>
      <c r="K1710" s="5">
        <v>4387</v>
      </c>
      <c r="L1710" s="5">
        <v>10</v>
      </c>
      <c r="M1710" s="5">
        <v>0</v>
      </c>
      <c r="N1710" s="5">
        <v>0</v>
      </c>
      <c r="O1710" s="2">
        <v>0</v>
      </c>
      <c r="P1710" s="2">
        <v>0</v>
      </c>
      <c r="Q1710" s="2">
        <v>3</v>
      </c>
      <c r="R1710" s="2" t="str">
        <f t="shared" si="51"/>
        <v>&lt;font&gt;快速打出三道音波，总共造成攻击力的131.7%+30&lt;font color='ff77b713'&gt;（下一级：132%+39）&lt;/font&gt;点法术伤害，同时使敌方减速&lt;/font&gt;</v>
      </c>
    </row>
    <row r="1711" spans="1:18" x14ac:dyDescent="0.15">
      <c r="A1711" s="5">
        <v>11708</v>
      </c>
      <c r="B1711" s="5">
        <v>14020</v>
      </c>
      <c r="C1711" s="5" t="s">
        <v>52</v>
      </c>
      <c r="D1711" s="5">
        <v>2</v>
      </c>
      <c r="E1711" s="5">
        <v>0</v>
      </c>
      <c r="F1711" s="5">
        <v>6</v>
      </c>
      <c r="G1711" s="5">
        <v>7500</v>
      </c>
      <c r="H1711" s="5">
        <v>5</v>
      </c>
      <c r="I1711" s="5">
        <v>0</v>
      </c>
      <c r="J1711" s="5" t="str">
        <f t="shared" si="49"/>
        <v>140206</v>
      </c>
      <c r="K1711" s="5">
        <v>4396</v>
      </c>
      <c r="L1711" s="5">
        <v>13</v>
      </c>
      <c r="M1711" s="5">
        <v>0</v>
      </c>
      <c r="N1711" s="5">
        <v>0</v>
      </c>
      <c r="O1711" s="2">
        <v>0</v>
      </c>
      <c r="P1711" s="2">
        <v>0</v>
      </c>
      <c r="Q1711" s="2">
        <v>3</v>
      </c>
      <c r="R1711" s="2" t="str">
        <f t="shared" si="51"/>
        <v>&lt;font&gt;快速打出三道音波，总共造成攻击力的132%+39&lt;font color='ff77b713'&gt;（下一级：132.3%+45）&lt;/font&gt;点法术伤害，同时使敌方减速&lt;/font&gt;</v>
      </c>
    </row>
    <row r="1712" spans="1:18" x14ac:dyDescent="0.15">
      <c r="A1712" s="5">
        <v>11709</v>
      </c>
      <c r="B1712" s="5">
        <v>14020</v>
      </c>
      <c r="C1712" s="5" t="s">
        <v>52</v>
      </c>
      <c r="D1712" s="5">
        <v>2</v>
      </c>
      <c r="E1712" s="5">
        <v>0</v>
      </c>
      <c r="F1712" s="5">
        <v>7</v>
      </c>
      <c r="G1712" s="5">
        <v>7500</v>
      </c>
      <c r="H1712" s="5">
        <v>5</v>
      </c>
      <c r="I1712" s="5">
        <v>0</v>
      </c>
      <c r="J1712" s="5" t="str">
        <f t="shared" si="49"/>
        <v>140207</v>
      </c>
      <c r="K1712" s="5">
        <v>4406</v>
      </c>
      <c r="L1712" s="5">
        <v>15</v>
      </c>
      <c r="M1712" s="5">
        <v>0</v>
      </c>
      <c r="N1712" s="5">
        <v>0</v>
      </c>
      <c r="O1712" s="2">
        <v>0</v>
      </c>
      <c r="P1712" s="2">
        <v>0</v>
      </c>
      <c r="Q1712" s="2">
        <v>3</v>
      </c>
      <c r="R1712" s="2" t="str">
        <f t="shared" si="51"/>
        <v>&lt;font&gt;快速打出三道音波，总共造成攻击力的132.3%+45&lt;font color='ff77b713'&gt;（下一级：132.6%+51）&lt;/font&gt;点法术伤害，同时使敌方减速&lt;/font&gt;</v>
      </c>
    </row>
    <row r="1713" spans="1:18" x14ac:dyDescent="0.15">
      <c r="A1713" s="5">
        <v>11710</v>
      </c>
      <c r="B1713" s="5">
        <v>14020</v>
      </c>
      <c r="C1713" s="5" t="s">
        <v>52</v>
      </c>
      <c r="D1713" s="5">
        <v>2</v>
      </c>
      <c r="E1713" s="5">
        <v>0</v>
      </c>
      <c r="F1713" s="5">
        <v>8</v>
      </c>
      <c r="G1713" s="5">
        <v>7500</v>
      </c>
      <c r="H1713" s="5">
        <v>5</v>
      </c>
      <c r="I1713" s="5">
        <v>0</v>
      </c>
      <c r="J1713" s="5" t="str">
        <f t="shared" si="49"/>
        <v>140208</v>
      </c>
      <c r="K1713" s="5">
        <v>4415</v>
      </c>
      <c r="L1713" s="5">
        <v>17</v>
      </c>
      <c r="M1713" s="5">
        <v>0</v>
      </c>
      <c r="N1713" s="5">
        <v>0</v>
      </c>
      <c r="O1713" s="2">
        <v>0</v>
      </c>
      <c r="P1713" s="2">
        <v>0</v>
      </c>
      <c r="Q1713" s="2">
        <v>3</v>
      </c>
      <c r="R1713" s="2" t="str">
        <f t="shared" si="51"/>
        <v>&lt;font&gt;快速打出三道音波，总共造成攻击力的132.6%+51&lt;font color='ff77b713'&gt;（下一级：132.6%+60）&lt;/font&gt;点法术伤害，同时使敌方减速&lt;/font&gt;</v>
      </c>
    </row>
    <row r="1714" spans="1:18" x14ac:dyDescent="0.15">
      <c r="A1714" s="5">
        <v>11711</v>
      </c>
      <c r="B1714" s="5">
        <v>14020</v>
      </c>
      <c r="C1714" s="5" t="s">
        <v>52</v>
      </c>
      <c r="D1714" s="5">
        <v>2</v>
      </c>
      <c r="E1714" s="5">
        <v>0</v>
      </c>
      <c r="F1714" s="5">
        <v>9</v>
      </c>
      <c r="G1714" s="5">
        <v>7500</v>
      </c>
      <c r="H1714" s="5">
        <v>5</v>
      </c>
      <c r="I1714" s="5">
        <v>0</v>
      </c>
      <c r="J1714" s="5" t="str">
        <f t="shared" si="49"/>
        <v>140209</v>
      </c>
      <c r="K1714" s="5">
        <v>4424</v>
      </c>
      <c r="L1714" s="5">
        <v>20</v>
      </c>
      <c r="M1714" s="5">
        <v>0</v>
      </c>
      <c r="N1714" s="5">
        <v>0</v>
      </c>
      <c r="O1714" s="2">
        <v>0</v>
      </c>
      <c r="P1714" s="2">
        <v>0</v>
      </c>
      <c r="Q1714" s="2">
        <v>3</v>
      </c>
      <c r="R1714" s="2" t="str">
        <f t="shared" si="51"/>
        <v>&lt;font&gt;快速打出三道音波，总共造成攻击力的132.6%+60&lt;font color='ff77b713'&gt;（下一级：132.9%+66）&lt;/font&gt;点法术伤害，同时使敌方减速&lt;/font&gt;</v>
      </c>
    </row>
    <row r="1715" spans="1:18" x14ac:dyDescent="0.15">
      <c r="A1715" s="5">
        <v>11712</v>
      </c>
      <c r="B1715" s="5">
        <v>14020</v>
      </c>
      <c r="C1715" s="5" t="s">
        <v>52</v>
      </c>
      <c r="D1715" s="5">
        <v>2</v>
      </c>
      <c r="E1715" s="5">
        <v>0</v>
      </c>
      <c r="F1715" s="5">
        <v>10</v>
      </c>
      <c r="G1715" s="5">
        <v>7500</v>
      </c>
      <c r="H1715" s="5">
        <v>5</v>
      </c>
      <c r="I1715" s="5">
        <v>0</v>
      </c>
      <c r="J1715" s="5" t="str">
        <f t="shared" si="49"/>
        <v>1402010</v>
      </c>
      <c r="K1715" s="5">
        <v>4434</v>
      </c>
      <c r="L1715" s="5">
        <v>22</v>
      </c>
      <c r="M1715" s="5">
        <v>0</v>
      </c>
      <c r="N1715" s="5">
        <v>0</v>
      </c>
      <c r="O1715" s="2">
        <v>0</v>
      </c>
      <c r="P1715" s="2">
        <v>0</v>
      </c>
      <c r="Q1715" s="2">
        <v>3</v>
      </c>
      <c r="R1715" s="2" t="str">
        <f t="shared" si="51"/>
        <v>&lt;font&gt;快速打出三道音波，总共造成攻击力的132.9%+66&lt;font color='ff77b713'&gt;（下一级：133.2%+75）&lt;/font&gt;点法术伤害，同时使敌方减速&lt;/font&gt;</v>
      </c>
    </row>
    <row r="1716" spans="1:18" x14ac:dyDescent="0.15">
      <c r="A1716" s="5">
        <v>11713</v>
      </c>
      <c r="B1716" s="5">
        <v>14020</v>
      </c>
      <c r="C1716" s="5" t="s">
        <v>52</v>
      </c>
      <c r="D1716" s="5">
        <v>2</v>
      </c>
      <c r="E1716" s="5">
        <v>0</v>
      </c>
      <c r="F1716" s="5">
        <v>11</v>
      </c>
      <c r="G1716" s="5">
        <v>7500</v>
      </c>
      <c r="H1716" s="5">
        <v>5</v>
      </c>
      <c r="I1716" s="5">
        <v>0</v>
      </c>
      <c r="J1716" s="5" t="str">
        <f t="shared" si="49"/>
        <v>1402011</v>
      </c>
      <c r="K1716" s="5">
        <v>4443</v>
      </c>
      <c r="L1716" s="5">
        <v>25</v>
      </c>
      <c r="M1716" s="5">
        <v>0</v>
      </c>
      <c r="N1716" s="5">
        <v>0</v>
      </c>
      <c r="O1716" s="2">
        <v>0</v>
      </c>
      <c r="P1716" s="2">
        <v>0</v>
      </c>
      <c r="Q1716" s="2">
        <v>3</v>
      </c>
      <c r="R1716" s="2" t="str">
        <f t="shared" si="51"/>
        <v>&lt;font&gt;快速打出三道音波，总共造成攻击力的133.2%+75&lt;font color='ff77b713'&gt;（下一级：133.5%+84）&lt;/font&gt;点法术伤害，同时使敌方减速&lt;/font&gt;</v>
      </c>
    </row>
    <row r="1717" spans="1:18" x14ac:dyDescent="0.15">
      <c r="A1717" s="5">
        <v>11714</v>
      </c>
      <c r="B1717" s="5">
        <v>14020</v>
      </c>
      <c r="C1717" s="5" t="s">
        <v>52</v>
      </c>
      <c r="D1717" s="5">
        <v>2</v>
      </c>
      <c r="E1717" s="5">
        <v>0</v>
      </c>
      <c r="F1717" s="5">
        <v>12</v>
      </c>
      <c r="G1717" s="5">
        <v>7500</v>
      </c>
      <c r="H1717" s="5">
        <v>5</v>
      </c>
      <c r="I1717" s="5">
        <v>0</v>
      </c>
      <c r="J1717" s="5" t="str">
        <f t="shared" si="49"/>
        <v>1402012</v>
      </c>
      <c r="K1717" s="5">
        <v>4452</v>
      </c>
      <c r="L1717" s="5">
        <v>28</v>
      </c>
      <c r="M1717" s="5">
        <v>0</v>
      </c>
      <c r="N1717" s="5">
        <v>0</v>
      </c>
      <c r="O1717" s="2">
        <v>0</v>
      </c>
      <c r="P1717" s="2">
        <v>0</v>
      </c>
      <c r="Q1717" s="2">
        <v>3</v>
      </c>
      <c r="R1717" s="2" t="str">
        <f t="shared" si="51"/>
        <v>&lt;font&gt;快速打出三道音波，总共造成攻击力的133.5%+84&lt;font color='ff77b713'&gt;（下一级：133.8%+93）&lt;/font&gt;点法术伤害，同时使敌方减速&lt;/font&gt;</v>
      </c>
    </row>
    <row r="1718" spans="1:18" x14ac:dyDescent="0.15">
      <c r="A1718" s="5">
        <v>11715</v>
      </c>
      <c r="B1718" s="5">
        <v>14020</v>
      </c>
      <c r="C1718" s="5" t="s">
        <v>52</v>
      </c>
      <c r="D1718" s="5">
        <v>2</v>
      </c>
      <c r="E1718" s="5">
        <v>0</v>
      </c>
      <c r="F1718" s="5">
        <v>13</v>
      </c>
      <c r="G1718" s="5">
        <v>7500</v>
      </c>
      <c r="H1718" s="5">
        <v>5</v>
      </c>
      <c r="I1718" s="5">
        <v>0</v>
      </c>
      <c r="J1718" s="5" t="str">
        <f t="shared" si="49"/>
        <v>1402013</v>
      </c>
      <c r="K1718" s="5">
        <v>4462</v>
      </c>
      <c r="L1718" s="5">
        <v>31</v>
      </c>
      <c r="M1718" s="5">
        <v>0</v>
      </c>
      <c r="N1718" s="5">
        <v>0</v>
      </c>
      <c r="O1718" s="2">
        <v>0</v>
      </c>
      <c r="P1718" s="2">
        <v>0</v>
      </c>
      <c r="Q1718" s="2">
        <v>3</v>
      </c>
      <c r="R1718" s="2" t="str">
        <f t="shared" si="51"/>
        <v>&lt;font&gt;快速打出三道音波，总共造成攻击力的133.8%+93&lt;font color='ff77b713'&gt;（下一级：134.1%+102）&lt;/font&gt;点法术伤害，同时使敌方减速&lt;/font&gt;</v>
      </c>
    </row>
    <row r="1719" spans="1:18" x14ac:dyDescent="0.15">
      <c r="A1719" s="5">
        <v>11716</v>
      </c>
      <c r="B1719" s="5">
        <v>14020</v>
      </c>
      <c r="C1719" s="5" t="s">
        <v>52</v>
      </c>
      <c r="D1719" s="5">
        <v>2</v>
      </c>
      <c r="E1719" s="5">
        <v>0</v>
      </c>
      <c r="F1719" s="5">
        <v>14</v>
      </c>
      <c r="G1719" s="5">
        <v>7500</v>
      </c>
      <c r="H1719" s="5">
        <v>5</v>
      </c>
      <c r="I1719" s="5">
        <v>0</v>
      </c>
      <c r="J1719" s="5" t="str">
        <f t="shared" si="49"/>
        <v>1402014</v>
      </c>
      <c r="K1719" s="5">
        <v>4471</v>
      </c>
      <c r="L1719" s="5">
        <v>34</v>
      </c>
      <c r="M1719" s="5">
        <v>0</v>
      </c>
      <c r="N1719" s="5">
        <v>0</v>
      </c>
      <c r="O1719" s="2">
        <v>0</v>
      </c>
      <c r="P1719" s="2">
        <v>0</v>
      </c>
      <c r="Q1719" s="2">
        <v>3</v>
      </c>
      <c r="R1719" s="2" t="str">
        <f t="shared" si="51"/>
        <v>&lt;font&gt;快速打出三道音波，总共造成攻击力的134.1%+102&lt;font color='ff77b713'&gt;（下一级：134.4%+111）&lt;/font&gt;点法术伤害，同时使敌方减速&lt;/font&gt;</v>
      </c>
    </row>
    <row r="1720" spans="1:18" x14ac:dyDescent="0.15">
      <c r="A1720" s="5">
        <v>11717</v>
      </c>
      <c r="B1720" s="5">
        <v>14020</v>
      </c>
      <c r="C1720" s="5" t="s">
        <v>52</v>
      </c>
      <c r="D1720" s="5">
        <v>2</v>
      </c>
      <c r="E1720" s="5">
        <v>0</v>
      </c>
      <c r="F1720" s="5">
        <v>15</v>
      </c>
      <c r="G1720" s="5">
        <v>7500</v>
      </c>
      <c r="H1720" s="5">
        <v>5</v>
      </c>
      <c r="I1720" s="5">
        <v>0</v>
      </c>
      <c r="J1720" s="5" t="str">
        <f t="shared" si="49"/>
        <v>1402015</v>
      </c>
      <c r="K1720" s="5">
        <v>4480</v>
      </c>
      <c r="L1720" s="5">
        <v>37</v>
      </c>
      <c r="M1720" s="5">
        <v>0</v>
      </c>
      <c r="N1720" s="5">
        <v>0</v>
      </c>
      <c r="O1720" s="2">
        <v>0</v>
      </c>
      <c r="P1720" s="2">
        <v>0</v>
      </c>
      <c r="Q1720" s="2">
        <v>3</v>
      </c>
      <c r="R1720" s="2" t="str">
        <f t="shared" si="51"/>
        <v>&lt;font&gt;快速打出三道音波，总共造成攻击力的134.4%+111&lt;font color='ff77b713'&gt;（下一级：134.7%+123）&lt;/font&gt;点法术伤害，同时使敌方减速&lt;/font&gt;</v>
      </c>
    </row>
    <row r="1721" spans="1:18" x14ac:dyDescent="0.15">
      <c r="A1721" s="5">
        <v>11718</v>
      </c>
      <c r="B1721" s="5">
        <v>14020</v>
      </c>
      <c r="C1721" s="5" t="s">
        <v>52</v>
      </c>
      <c r="D1721" s="5">
        <v>2</v>
      </c>
      <c r="E1721" s="5">
        <v>0</v>
      </c>
      <c r="F1721" s="5">
        <v>16</v>
      </c>
      <c r="G1721" s="5">
        <v>7500</v>
      </c>
      <c r="H1721" s="5">
        <v>5</v>
      </c>
      <c r="I1721" s="5">
        <v>0</v>
      </c>
      <c r="J1721" s="5" t="str">
        <f t="shared" si="49"/>
        <v>1402016</v>
      </c>
      <c r="K1721" s="5">
        <v>4490</v>
      </c>
      <c r="L1721" s="5">
        <v>41</v>
      </c>
      <c r="M1721" s="5">
        <v>0</v>
      </c>
      <c r="N1721" s="5">
        <v>0</v>
      </c>
      <c r="O1721" s="2">
        <v>0</v>
      </c>
      <c r="P1721" s="2">
        <v>0</v>
      </c>
      <c r="Q1721" s="2">
        <v>3</v>
      </c>
      <c r="R1721" s="2" t="str">
        <f t="shared" si="51"/>
        <v>&lt;font&gt;快速打出三道音波，总共造成攻击力的134.7%+123&lt;font color='ff77b713'&gt;（下一级：135%+135）&lt;/font&gt;点法术伤害，同时使敌方减速&lt;/font&gt;</v>
      </c>
    </row>
    <row r="1722" spans="1:18" x14ac:dyDescent="0.15">
      <c r="A1722" s="5">
        <v>11719</v>
      </c>
      <c r="B1722" s="5">
        <v>14020</v>
      </c>
      <c r="C1722" s="5" t="s">
        <v>52</v>
      </c>
      <c r="D1722" s="5">
        <v>2</v>
      </c>
      <c r="E1722" s="5">
        <v>0</v>
      </c>
      <c r="F1722" s="5">
        <v>17</v>
      </c>
      <c r="G1722" s="5">
        <v>7500</v>
      </c>
      <c r="H1722" s="5">
        <v>5</v>
      </c>
      <c r="I1722" s="5">
        <v>0</v>
      </c>
      <c r="J1722" s="5" t="str">
        <f t="shared" si="49"/>
        <v>1402017</v>
      </c>
      <c r="K1722" s="5">
        <v>4499</v>
      </c>
      <c r="L1722" s="5">
        <v>45</v>
      </c>
      <c r="M1722" s="5">
        <v>0</v>
      </c>
      <c r="N1722" s="5">
        <v>0</v>
      </c>
      <c r="O1722" s="2">
        <v>0</v>
      </c>
      <c r="P1722" s="2">
        <v>0</v>
      </c>
      <c r="Q1722" s="2">
        <v>3</v>
      </c>
      <c r="R1722" s="2" t="str">
        <f t="shared" si="51"/>
        <v>&lt;font&gt;快速打出三道音波，总共造成攻击力的135%+135&lt;font color='ff77b713'&gt;（下一级：135.3%+144）&lt;/font&gt;点法术伤害，同时使敌方减速&lt;/font&gt;</v>
      </c>
    </row>
    <row r="1723" spans="1:18" x14ac:dyDescent="0.15">
      <c r="A1723" s="5">
        <v>11720</v>
      </c>
      <c r="B1723" s="5">
        <v>14020</v>
      </c>
      <c r="C1723" s="5" t="s">
        <v>52</v>
      </c>
      <c r="D1723" s="5">
        <v>2</v>
      </c>
      <c r="E1723" s="5">
        <v>0</v>
      </c>
      <c r="F1723" s="5">
        <v>18</v>
      </c>
      <c r="G1723" s="5">
        <v>7500</v>
      </c>
      <c r="H1723" s="5">
        <v>5</v>
      </c>
      <c r="I1723" s="5">
        <v>0</v>
      </c>
      <c r="J1723" s="5" t="str">
        <f t="shared" si="49"/>
        <v>1402018</v>
      </c>
      <c r="K1723" s="5">
        <v>4508</v>
      </c>
      <c r="L1723" s="5">
        <v>48</v>
      </c>
      <c r="M1723" s="5">
        <v>0</v>
      </c>
      <c r="N1723" s="5">
        <v>0</v>
      </c>
      <c r="O1723" s="2">
        <v>0</v>
      </c>
      <c r="P1723" s="2">
        <v>0</v>
      </c>
      <c r="Q1723" s="2">
        <v>3</v>
      </c>
      <c r="R1723" s="2" t="str">
        <f t="shared" si="51"/>
        <v>&lt;font&gt;快速打出三道音波，总共造成攻击力的135.3%+144&lt;font color='ff77b713'&gt;（下一级：135.6%+156）&lt;/font&gt;点法术伤害，同时使敌方减速&lt;/font&gt;</v>
      </c>
    </row>
    <row r="1724" spans="1:18" x14ac:dyDescent="0.15">
      <c r="A1724" s="5">
        <v>11721</v>
      </c>
      <c r="B1724" s="5">
        <v>14020</v>
      </c>
      <c r="C1724" s="5" t="s">
        <v>52</v>
      </c>
      <c r="D1724" s="5">
        <v>2</v>
      </c>
      <c r="E1724" s="5">
        <v>0</v>
      </c>
      <c r="F1724" s="5">
        <v>19</v>
      </c>
      <c r="G1724" s="5">
        <v>7500</v>
      </c>
      <c r="H1724" s="5">
        <v>5</v>
      </c>
      <c r="I1724" s="5">
        <v>0</v>
      </c>
      <c r="J1724" s="5" t="str">
        <f t="shared" si="49"/>
        <v>1402019</v>
      </c>
      <c r="K1724" s="5">
        <v>4518</v>
      </c>
      <c r="L1724" s="5">
        <v>52</v>
      </c>
      <c r="M1724" s="5">
        <v>0</v>
      </c>
      <c r="N1724" s="5">
        <v>0</v>
      </c>
      <c r="O1724" s="2">
        <v>0</v>
      </c>
      <c r="P1724" s="2">
        <v>0</v>
      </c>
      <c r="Q1724" s="2">
        <v>3</v>
      </c>
      <c r="R1724" s="2" t="str">
        <f t="shared" si="51"/>
        <v>&lt;font&gt;快速打出三道音波，总共造成攻击力的135.6%+156&lt;font color='ff77b713'&gt;（下一级：135.9%+171）&lt;/font&gt;点法术伤害，同时使敌方减速&lt;/font&gt;</v>
      </c>
    </row>
    <row r="1725" spans="1:18" x14ac:dyDescent="0.15">
      <c r="A1725" s="5">
        <v>11722</v>
      </c>
      <c r="B1725" s="5">
        <v>14020</v>
      </c>
      <c r="C1725" s="5" t="s">
        <v>52</v>
      </c>
      <c r="D1725" s="5">
        <v>2</v>
      </c>
      <c r="E1725" s="5">
        <v>0</v>
      </c>
      <c r="F1725" s="5">
        <v>20</v>
      </c>
      <c r="G1725" s="5">
        <v>7500</v>
      </c>
      <c r="H1725" s="5">
        <v>5</v>
      </c>
      <c r="I1725" s="5">
        <v>0</v>
      </c>
      <c r="J1725" s="5" t="str">
        <f t="shared" si="49"/>
        <v>1402020</v>
      </c>
      <c r="K1725" s="5">
        <v>4527</v>
      </c>
      <c r="L1725" s="5">
        <v>57</v>
      </c>
      <c r="M1725" s="5">
        <v>0</v>
      </c>
      <c r="N1725" s="5">
        <v>0</v>
      </c>
      <c r="O1725" s="2">
        <v>0</v>
      </c>
      <c r="P1725" s="2">
        <v>0</v>
      </c>
      <c r="Q1725" s="2">
        <v>3</v>
      </c>
      <c r="R1725" s="2" t="str">
        <f t="shared" si="51"/>
        <v>&lt;font&gt;快速打出三道音波，总共造成攻击力的135.9%+171&lt;font color='ff77b713'&gt;（下一级：136.2%+183）&lt;/font&gt;点法术伤害，同时使敌方减速&lt;/font&gt;</v>
      </c>
    </row>
    <row r="1726" spans="1:18" x14ac:dyDescent="0.15">
      <c r="A1726" s="5">
        <v>11723</v>
      </c>
      <c r="B1726" s="5">
        <v>14020</v>
      </c>
      <c r="C1726" s="5" t="s">
        <v>52</v>
      </c>
      <c r="D1726" s="5">
        <v>2</v>
      </c>
      <c r="E1726" s="5">
        <v>0</v>
      </c>
      <c r="F1726" s="5">
        <v>21</v>
      </c>
      <c r="G1726" s="5">
        <v>7500</v>
      </c>
      <c r="H1726" s="5">
        <v>5</v>
      </c>
      <c r="I1726" s="5">
        <v>0</v>
      </c>
      <c r="J1726" s="5" t="str">
        <f t="shared" si="49"/>
        <v>1402021</v>
      </c>
      <c r="K1726" s="5">
        <v>4536</v>
      </c>
      <c r="L1726" s="5">
        <v>61</v>
      </c>
      <c r="M1726" s="5">
        <v>0</v>
      </c>
      <c r="N1726" s="5">
        <v>0</v>
      </c>
      <c r="O1726" s="2">
        <v>0</v>
      </c>
      <c r="P1726" s="2">
        <v>0</v>
      </c>
      <c r="Q1726" s="2">
        <v>3</v>
      </c>
      <c r="R1726" s="2" t="str">
        <f t="shared" si="51"/>
        <v>&lt;font&gt;快速打出三道音波，总共造成攻击力的136.2%+183&lt;font color='ff77b713'&gt;（下一级：136.5%+198）&lt;/font&gt;点法术伤害，同时使敌方减速&lt;/font&gt;</v>
      </c>
    </row>
    <row r="1727" spans="1:18" x14ac:dyDescent="0.15">
      <c r="A1727" s="5">
        <v>11724</v>
      </c>
      <c r="B1727" s="5">
        <v>14020</v>
      </c>
      <c r="C1727" s="5" t="s">
        <v>52</v>
      </c>
      <c r="D1727" s="5">
        <v>2</v>
      </c>
      <c r="E1727" s="5">
        <v>0</v>
      </c>
      <c r="F1727" s="5">
        <v>22</v>
      </c>
      <c r="G1727" s="5">
        <v>7500</v>
      </c>
      <c r="H1727" s="5">
        <v>5</v>
      </c>
      <c r="I1727" s="5">
        <v>0</v>
      </c>
      <c r="J1727" s="5" t="str">
        <f t="shared" si="49"/>
        <v>1402022</v>
      </c>
      <c r="K1727" s="5">
        <v>4546</v>
      </c>
      <c r="L1727" s="5">
        <v>66</v>
      </c>
      <c r="M1727" s="5">
        <v>0</v>
      </c>
      <c r="N1727" s="5">
        <v>0</v>
      </c>
      <c r="O1727" s="2">
        <v>0</v>
      </c>
      <c r="P1727" s="2">
        <v>0</v>
      </c>
      <c r="Q1727" s="2">
        <v>3</v>
      </c>
      <c r="R1727" s="2" t="str">
        <f t="shared" si="51"/>
        <v>&lt;font&gt;快速打出三道音波，总共造成攻击力的136.5%+198&lt;font color='ff77b713'&gt;（下一级：136.8%+210）&lt;/font&gt;点法术伤害，同时使敌方减速&lt;/font&gt;</v>
      </c>
    </row>
    <row r="1728" spans="1:18" x14ac:dyDescent="0.15">
      <c r="A1728" s="5">
        <v>11725</v>
      </c>
      <c r="B1728" s="5">
        <v>14020</v>
      </c>
      <c r="C1728" s="5" t="s">
        <v>52</v>
      </c>
      <c r="D1728" s="5">
        <v>2</v>
      </c>
      <c r="E1728" s="5">
        <v>0</v>
      </c>
      <c r="F1728" s="5">
        <v>23</v>
      </c>
      <c r="G1728" s="5">
        <v>7500</v>
      </c>
      <c r="H1728" s="5">
        <v>5</v>
      </c>
      <c r="I1728" s="5">
        <v>0</v>
      </c>
      <c r="J1728" s="5" t="str">
        <f t="shared" si="49"/>
        <v>1402023</v>
      </c>
      <c r="K1728" s="5">
        <v>4555</v>
      </c>
      <c r="L1728" s="5">
        <v>70</v>
      </c>
      <c r="M1728" s="5">
        <v>0</v>
      </c>
      <c r="N1728" s="5">
        <v>0</v>
      </c>
      <c r="O1728" s="2">
        <v>0</v>
      </c>
      <c r="P1728" s="2">
        <v>0</v>
      </c>
      <c r="Q1728" s="2">
        <v>3</v>
      </c>
      <c r="R1728" s="2" t="str">
        <f t="shared" si="51"/>
        <v>&lt;font&gt;快速打出三道音波，总共造成攻击力的136.8%+210&lt;font color='ff77b713'&gt;（下一级：136.8%+225）&lt;/font&gt;点法术伤害，同时使敌方减速&lt;/font&gt;</v>
      </c>
    </row>
    <row r="1729" spans="1:18" x14ac:dyDescent="0.15">
      <c r="A1729" s="5">
        <v>11726</v>
      </c>
      <c r="B1729" s="5">
        <v>14020</v>
      </c>
      <c r="C1729" s="5" t="s">
        <v>52</v>
      </c>
      <c r="D1729" s="5">
        <v>2</v>
      </c>
      <c r="E1729" s="5">
        <v>0</v>
      </c>
      <c r="F1729" s="5">
        <v>24</v>
      </c>
      <c r="G1729" s="5">
        <v>7500</v>
      </c>
      <c r="H1729" s="5">
        <v>5</v>
      </c>
      <c r="I1729" s="5">
        <v>0</v>
      </c>
      <c r="J1729" s="5" t="str">
        <f t="shared" si="49"/>
        <v>1402024</v>
      </c>
      <c r="K1729" s="5">
        <v>4564</v>
      </c>
      <c r="L1729" s="5">
        <v>75</v>
      </c>
      <c r="M1729" s="5">
        <v>0</v>
      </c>
      <c r="N1729" s="5">
        <v>0</v>
      </c>
      <c r="O1729" s="2">
        <v>0</v>
      </c>
      <c r="P1729" s="2">
        <v>0</v>
      </c>
      <c r="Q1729" s="2">
        <v>3</v>
      </c>
      <c r="R1729" s="2" t="str">
        <f t="shared" si="51"/>
        <v>&lt;font&gt;快速打出三道音波，总共造成攻击力的136.8%+225&lt;font color='ff77b713'&gt;（下一级：137.1%+243）&lt;/font&gt;点法术伤害，同时使敌方减速&lt;/font&gt;</v>
      </c>
    </row>
    <row r="1730" spans="1:18" x14ac:dyDescent="0.15">
      <c r="A1730" s="5">
        <v>11727</v>
      </c>
      <c r="B1730" s="5">
        <v>14020</v>
      </c>
      <c r="C1730" s="5" t="s">
        <v>52</v>
      </c>
      <c r="D1730" s="5">
        <v>2</v>
      </c>
      <c r="E1730" s="5">
        <v>0</v>
      </c>
      <c r="F1730" s="5">
        <v>25</v>
      </c>
      <c r="G1730" s="5">
        <v>7500</v>
      </c>
      <c r="H1730" s="5">
        <v>5</v>
      </c>
      <c r="I1730" s="5">
        <v>0</v>
      </c>
      <c r="J1730" s="5" t="str">
        <f t="shared" si="49"/>
        <v>1402025</v>
      </c>
      <c r="K1730" s="5">
        <v>4574</v>
      </c>
      <c r="L1730" s="5">
        <v>81</v>
      </c>
      <c r="M1730" s="5">
        <v>0</v>
      </c>
      <c r="N1730" s="5">
        <v>0</v>
      </c>
      <c r="O1730" s="2">
        <v>0</v>
      </c>
      <c r="P1730" s="2">
        <v>0</v>
      </c>
      <c r="Q1730" s="2">
        <v>3</v>
      </c>
      <c r="R1730" s="2" t="str">
        <f t="shared" si="51"/>
        <v>&lt;font&gt;快速打出三道音波，总共造成攻击力的137.1%+243&lt;font color='ff77b713'&gt;（下一级：137.4%+258）&lt;/font&gt;点法术伤害，同时使敌方减速&lt;/font&gt;</v>
      </c>
    </row>
    <row r="1731" spans="1:18" x14ac:dyDescent="0.15">
      <c r="A1731" s="5">
        <v>11728</v>
      </c>
      <c r="B1731" s="5">
        <v>14020</v>
      </c>
      <c r="C1731" s="5" t="s">
        <v>52</v>
      </c>
      <c r="D1731" s="5">
        <v>2</v>
      </c>
      <c r="E1731" s="5">
        <v>0</v>
      </c>
      <c r="F1731" s="5">
        <v>26</v>
      </c>
      <c r="G1731" s="5">
        <v>7500</v>
      </c>
      <c r="H1731" s="5">
        <v>5</v>
      </c>
      <c r="I1731" s="5">
        <v>0</v>
      </c>
      <c r="J1731" s="5" t="str">
        <f t="shared" si="49"/>
        <v>1402026</v>
      </c>
      <c r="K1731" s="5">
        <v>4583</v>
      </c>
      <c r="L1731" s="5">
        <v>86</v>
      </c>
      <c r="M1731" s="5">
        <v>0</v>
      </c>
      <c r="N1731" s="5">
        <v>0</v>
      </c>
      <c r="O1731" s="2">
        <v>0</v>
      </c>
      <c r="P1731" s="2">
        <v>0</v>
      </c>
      <c r="Q1731" s="2">
        <v>3</v>
      </c>
      <c r="R1731" s="2" t="str">
        <f t="shared" si="51"/>
        <v>&lt;font&gt;快速打出三道音波，总共造成攻击力的137.4%+258&lt;font color='ff77b713'&gt;（下一级：137.7%+276）&lt;/font&gt;点法术伤害，同时使敌方减速&lt;/font&gt;</v>
      </c>
    </row>
    <row r="1732" spans="1:18" x14ac:dyDescent="0.15">
      <c r="A1732" s="5">
        <v>11729</v>
      </c>
      <c r="B1732" s="5">
        <v>14020</v>
      </c>
      <c r="C1732" s="5" t="s">
        <v>52</v>
      </c>
      <c r="D1732" s="5">
        <v>2</v>
      </c>
      <c r="E1732" s="5">
        <v>0</v>
      </c>
      <c r="F1732" s="5">
        <v>27</v>
      </c>
      <c r="G1732" s="5">
        <v>7500</v>
      </c>
      <c r="H1732" s="5">
        <v>5</v>
      </c>
      <c r="I1732" s="5">
        <v>0</v>
      </c>
      <c r="J1732" s="5" t="str">
        <f t="shared" si="49"/>
        <v>1402027</v>
      </c>
      <c r="K1732" s="5">
        <v>4592</v>
      </c>
      <c r="L1732" s="5">
        <v>92</v>
      </c>
      <c r="M1732" s="5">
        <v>0</v>
      </c>
      <c r="N1732" s="5">
        <v>0</v>
      </c>
      <c r="O1732" s="2">
        <v>0</v>
      </c>
      <c r="P1732" s="2">
        <v>0</v>
      </c>
      <c r="Q1732" s="2">
        <v>3</v>
      </c>
      <c r="R1732" s="2" t="str">
        <f t="shared" si="51"/>
        <v>&lt;font&gt;快速打出三道音波，总共造成攻击力的137.7%+276&lt;font color='ff77b713'&gt;（下一级：138%+294）&lt;/font&gt;点法术伤害，同时使敌方减速&lt;/font&gt;</v>
      </c>
    </row>
    <row r="1733" spans="1:18" x14ac:dyDescent="0.15">
      <c r="A1733" s="5">
        <v>11730</v>
      </c>
      <c r="B1733" s="5">
        <v>14020</v>
      </c>
      <c r="C1733" s="5" t="s">
        <v>52</v>
      </c>
      <c r="D1733" s="5">
        <v>2</v>
      </c>
      <c r="E1733" s="5">
        <v>0</v>
      </c>
      <c r="F1733" s="5">
        <v>28</v>
      </c>
      <c r="G1733" s="5">
        <v>7500</v>
      </c>
      <c r="H1733" s="5">
        <v>5</v>
      </c>
      <c r="I1733" s="5">
        <v>0</v>
      </c>
      <c r="J1733" s="5" t="str">
        <f t="shared" ref="J1733:J1796" si="52">B1733&amp;F1733</f>
        <v>1402028</v>
      </c>
      <c r="K1733" s="5">
        <v>4602</v>
      </c>
      <c r="L1733" s="5">
        <v>98</v>
      </c>
      <c r="M1733" s="5">
        <v>0</v>
      </c>
      <c r="N1733" s="5">
        <v>0</v>
      </c>
      <c r="O1733" s="2">
        <v>0</v>
      </c>
      <c r="P1733" s="2">
        <v>0</v>
      </c>
      <c r="Q1733" s="2">
        <v>3</v>
      </c>
      <c r="R1733" s="2" t="str">
        <f t="shared" si="51"/>
        <v>&lt;font&gt;快速打出三道音波，总共造成攻击力的138%+294&lt;font color='ff77b713'&gt;（下一级：138.3%+312）&lt;/font&gt;点法术伤害，同时使敌方减速&lt;/font&gt;</v>
      </c>
    </row>
    <row r="1734" spans="1:18" x14ac:dyDescent="0.15">
      <c r="A1734" s="5">
        <v>11731</v>
      </c>
      <c r="B1734" s="5">
        <v>14020</v>
      </c>
      <c r="C1734" s="5" t="s">
        <v>52</v>
      </c>
      <c r="D1734" s="5">
        <v>2</v>
      </c>
      <c r="E1734" s="5">
        <v>0</v>
      </c>
      <c r="F1734" s="5">
        <v>29</v>
      </c>
      <c r="G1734" s="5">
        <v>7500</v>
      </c>
      <c r="H1734" s="5">
        <v>5</v>
      </c>
      <c r="I1734" s="5">
        <v>0</v>
      </c>
      <c r="J1734" s="5" t="str">
        <f t="shared" si="52"/>
        <v>1402029</v>
      </c>
      <c r="K1734" s="5">
        <v>4611</v>
      </c>
      <c r="L1734" s="5">
        <v>104</v>
      </c>
      <c r="M1734" s="5">
        <v>0</v>
      </c>
      <c r="N1734" s="5">
        <v>0</v>
      </c>
      <c r="O1734" s="2">
        <v>0</v>
      </c>
      <c r="P1734" s="2">
        <v>0</v>
      </c>
      <c r="Q1734" s="2">
        <v>3</v>
      </c>
      <c r="R1734" s="2" t="str">
        <f t="shared" si="51"/>
        <v>&lt;font&gt;快速打出三道音波，总共造成攻击力的138.3%+312&lt;font color='ff77b713'&gt;（下一级：138.6%+333）&lt;/font&gt;点法术伤害，同时使敌方减速&lt;/font&gt;</v>
      </c>
    </row>
    <row r="1735" spans="1:18" x14ac:dyDescent="0.15">
      <c r="A1735" s="5">
        <v>11732</v>
      </c>
      <c r="B1735" s="5">
        <v>14020</v>
      </c>
      <c r="C1735" s="5" t="s">
        <v>52</v>
      </c>
      <c r="D1735" s="5">
        <v>2</v>
      </c>
      <c r="E1735" s="5">
        <v>0</v>
      </c>
      <c r="F1735" s="5">
        <v>30</v>
      </c>
      <c r="G1735" s="5">
        <v>7500</v>
      </c>
      <c r="H1735" s="5">
        <v>5</v>
      </c>
      <c r="I1735" s="5">
        <v>0</v>
      </c>
      <c r="J1735" s="5" t="str">
        <f t="shared" si="52"/>
        <v>1402030</v>
      </c>
      <c r="K1735" s="5">
        <v>4620</v>
      </c>
      <c r="L1735" s="5">
        <v>111</v>
      </c>
      <c r="M1735" s="5">
        <v>0</v>
      </c>
      <c r="N1735" s="5">
        <v>0</v>
      </c>
      <c r="O1735" s="2">
        <v>0</v>
      </c>
      <c r="P1735" s="2">
        <v>0</v>
      </c>
      <c r="Q1735" s="2">
        <v>3</v>
      </c>
      <c r="R1735" s="2" t="str">
        <f t="shared" si="51"/>
        <v>&lt;font&gt;快速打出三道音波，总共造成攻击力的138.6%+333&lt;font color='ff77b713'&gt;（下一级：138.9%+351）&lt;/font&gt;点法术伤害，同时使敌方减速&lt;/font&gt;</v>
      </c>
    </row>
    <row r="1736" spans="1:18" x14ac:dyDescent="0.15">
      <c r="A1736" s="5">
        <v>11733</v>
      </c>
      <c r="B1736" s="5">
        <v>14020</v>
      </c>
      <c r="C1736" s="5" t="s">
        <v>52</v>
      </c>
      <c r="D1736" s="5">
        <v>2</v>
      </c>
      <c r="E1736" s="5">
        <v>0</v>
      </c>
      <c r="F1736" s="5">
        <v>31</v>
      </c>
      <c r="G1736" s="5">
        <v>7500</v>
      </c>
      <c r="H1736" s="5">
        <v>5</v>
      </c>
      <c r="I1736" s="5">
        <v>0</v>
      </c>
      <c r="J1736" s="5" t="str">
        <f t="shared" si="52"/>
        <v>1402031</v>
      </c>
      <c r="K1736" s="5">
        <v>4630</v>
      </c>
      <c r="L1736" s="5">
        <v>117</v>
      </c>
      <c r="M1736" s="5">
        <v>0</v>
      </c>
      <c r="N1736" s="5">
        <v>0</v>
      </c>
      <c r="O1736" s="2">
        <v>0</v>
      </c>
      <c r="P1736" s="2">
        <v>0</v>
      </c>
      <c r="Q1736" s="2">
        <v>3</v>
      </c>
      <c r="R1736" s="2" t="str">
        <f t="shared" si="51"/>
        <v>&lt;font&gt;快速打出三道音波，总共造成攻击力的138.9%+351&lt;font color='ff77b713'&gt;（下一级：139.2%+375）&lt;/font&gt;点法术伤害，同时使敌方减速&lt;/font&gt;</v>
      </c>
    </row>
    <row r="1737" spans="1:18" x14ac:dyDescent="0.15">
      <c r="A1737" s="5">
        <v>11734</v>
      </c>
      <c r="B1737" s="5">
        <v>14020</v>
      </c>
      <c r="C1737" s="5" t="s">
        <v>52</v>
      </c>
      <c r="D1737" s="5">
        <v>2</v>
      </c>
      <c r="E1737" s="5">
        <v>0</v>
      </c>
      <c r="F1737" s="5">
        <v>32</v>
      </c>
      <c r="G1737" s="5">
        <v>7500</v>
      </c>
      <c r="H1737" s="5">
        <v>5</v>
      </c>
      <c r="I1737" s="5">
        <v>0</v>
      </c>
      <c r="J1737" s="5" t="str">
        <f t="shared" si="52"/>
        <v>1402032</v>
      </c>
      <c r="K1737" s="5">
        <v>4639</v>
      </c>
      <c r="L1737" s="5">
        <v>125</v>
      </c>
      <c r="M1737" s="5">
        <v>0</v>
      </c>
      <c r="N1737" s="5">
        <v>0</v>
      </c>
      <c r="O1737" s="2">
        <v>0</v>
      </c>
      <c r="P1737" s="2">
        <v>0</v>
      </c>
      <c r="Q1737" s="2">
        <v>3</v>
      </c>
      <c r="R1737" s="2" t="str">
        <f t="shared" si="51"/>
        <v>&lt;font&gt;快速打出三道音波，总共造成攻击力的139.2%+375&lt;font color='ff77b713'&gt;（下一级：139.5%+396）&lt;/font&gt;点法术伤害，同时使敌方减速&lt;/font&gt;</v>
      </c>
    </row>
    <row r="1738" spans="1:18" x14ac:dyDescent="0.15">
      <c r="A1738" s="5">
        <v>11735</v>
      </c>
      <c r="B1738" s="5">
        <v>14020</v>
      </c>
      <c r="C1738" s="5" t="s">
        <v>52</v>
      </c>
      <c r="D1738" s="5">
        <v>2</v>
      </c>
      <c r="E1738" s="5">
        <v>0</v>
      </c>
      <c r="F1738" s="5">
        <v>33</v>
      </c>
      <c r="G1738" s="5">
        <v>7500</v>
      </c>
      <c r="H1738" s="5">
        <v>5</v>
      </c>
      <c r="I1738" s="5">
        <v>0</v>
      </c>
      <c r="J1738" s="5" t="str">
        <f t="shared" si="52"/>
        <v>1402033</v>
      </c>
      <c r="K1738" s="5">
        <v>4648</v>
      </c>
      <c r="L1738" s="5">
        <v>132</v>
      </c>
      <c r="M1738" s="5">
        <v>0</v>
      </c>
      <c r="N1738" s="5">
        <v>0</v>
      </c>
      <c r="O1738" s="2">
        <v>0</v>
      </c>
      <c r="P1738" s="2">
        <v>0</v>
      </c>
      <c r="Q1738" s="2">
        <v>3</v>
      </c>
      <c r="R1738" s="2" t="str">
        <f t="shared" si="51"/>
        <v>&lt;font&gt;快速打出三道音波，总共造成攻击力的139.5%+396&lt;font color='ff77b713'&gt;（下一级：139.8%+420）&lt;/font&gt;点法术伤害，同时使敌方减速&lt;/font&gt;</v>
      </c>
    </row>
    <row r="1739" spans="1:18" x14ac:dyDescent="0.15">
      <c r="A1739" s="5">
        <v>11736</v>
      </c>
      <c r="B1739" s="5">
        <v>14020</v>
      </c>
      <c r="C1739" s="5" t="s">
        <v>52</v>
      </c>
      <c r="D1739" s="5">
        <v>2</v>
      </c>
      <c r="E1739" s="5">
        <v>0</v>
      </c>
      <c r="F1739" s="5">
        <v>34</v>
      </c>
      <c r="G1739" s="5">
        <v>7500</v>
      </c>
      <c r="H1739" s="5">
        <v>5</v>
      </c>
      <c r="I1739" s="5">
        <v>0</v>
      </c>
      <c r="J1739" s="5" t="str">
        <f t="shared" si="52"/>
        <v>1402034</v>
      </c>
      <c r="K1739" s="5">
        <v>4658</v>
      </c>
      <c r="L1739" s="5">
        <v>140</v>
      </c>
      <c r="M1739" s="5">
        <v>0</v>
      </c>
      <c r="N1739" s="5">
        <v>0</v>
      </c>
      <c r="O1739" s="2">
        <v>0</v>
      </c>
      <c r="P1739" s="2">
        <v>0</v>
      </c>
      <c r="Q1739" s="2">
        <v>3</v>
      </c>
      <c r="R1739" s="2" t="str">
        <f t="shared" si="51"/>
        <v>&lt;font&gt;快速打出三道音波，总共造成攻击力的139.8%+420&lt;font color='ff77b713'&gt;（下一级：140.1%+441）&lt;/font&gt;点法术伤害，同时使敌方减速&lt;/font&gt;</v>
      </c>
    </row>
    <row r="1740" spans="1:18" x14ac:dyDescent="0.15">
      <c r="A1740" s="5">
        <v>11737</v>
      </c>
      <c r="B1740" s="5">
        <v>14020</v>
      </c>
      <c r="C1740" s="5" t="s">
        <v>52</v>
      </c>
      <c r="D1740" s="5">
        <v>2</v>
      </c>
      <c r="E1740" s="5">
        <v>0</v>
      </c>
      <c r="F1740" s="5">
        <v>35</v>
      </c>
      <c r="G1740" s="5">
        <v>7500</v>
      </c>
      <c r="H1740" s="5">
        <v>5</v>
      </c>
      <c r="I1740" s="5">
        <v>0</v>
      </c>
      <c r="J1740" s="5" t="str">
        <f t="shared" si="52"/>
        <v>1402035</v>
      </c>
      <c r="K1740" s="5">
        <v>4667</v>
      </c>
      <c r="L1740" s="5">
        <v>147</v>
      </c>
      <c r="M1740" s="5">
        <v>0</v>
      </c>
      <c r="N1740" s="5">
        <v>0</v>
      </c>
      <c r="O1740" s="2">
        <v>0</v>
      </c>
      <c r="P1740" s="2">
        <v>0</v>
      </c>
      <c r="Q1740" s="2">
        <v>3</v>
      </c>
      <c r="R1740" s="2" t="str">
        <f t="shared" si="51"/>
        <v>&lt;font&gt;快速打出三道音波，总共造成攻击力的140.1%+441&lt;font color='ff77b713'&gt;（下一级：140.4%+468）&lt;/font&gt;点法术伤害，同时使敌方减速&lt;/font&gt;</v>
      </c>
    </row>
    <row r="1741" spans="1:18" x14ac:dyDescent="0.15">
      <c r="A1741" s="5">
        <v>11738</v>
      </c>
      <c r="B1741" s="5">
        <v>14020</v>
      </c>
      <c r="C1741" s="5" t="s">
        <v>52</v>
      </c>
      <c r="D1741" s="5">
        <v>2</v>
      </c>
      <c r="E1741" s="5">
        <v>0</v>
      </c>
      <c r="F1741" s="5">
        <v>36</v>
      </c>
      <c r="G1741" s="5">
        <v>7500</v>
      </c>
      <c r="H1741" s="5">
        <v>5</v>
      </c>
      <c r="I1741" s="5">
        <v>0</v>
      </c>
      <c r="J1741" s="5" t="str">
        <f t="shared" si="52"/>
        <v>1402036</v>
      </c>
      <c r="K1741" s="5">
        <v>4676</v>
      </c>
      <c r="L1741" s="5">
        <v>156</v>
      </c>
      <c r="M1741" s="5">
        <v>0</v>
      </c>
      <c r="N1741" s="5">
        <v>0</v>
      </c>
      <c r="O1741" s="2">
        <v>0</v>
      </c>
      <c r="P1741" s="2">
        <v>0</v>
      </c>
      <c r="Q1741" s="2">
        <v>3</v>
      </c>
      <c r="R1741" s="2" t="str">
        <f t="shared" si="51"/>
        <v>&lt;font&gt;快速打出三道音波，总共造成攻击力的140.4%+468&lt;font color='ff77b713'&gt;（下一级：140.7%+492）&lt;/font&gt;点法术伤害，同时使敌方减速&lt;/font&gt;</v>
      </c>
    </row>
    <row r="1742" spans="1:18" x14ac:dyDescent="0.15">
      <c r="A1742" s="5">
        <v>11739</v>
      </c>
      <c r="B1742" s="5">
        <v>14020</v>
      </c>
      <c r="C1742" s="5" t="s">
        <v>52</v>
      </c>
      <c r="D1742" s="5">
        <v>2</v>
      </c>
      <c r="E1742" s="5">
        <v>0</v>
      </c>
      <c r="F1742" s="5">
        <v>37</v>
      </c>
      <c r="G1742" s="5">
        <v>7500</v>
      </c>
      <c r="H1742" s="5">
        <v>5</v>
      </c>
      <c r="I1742" s="5">
        <v>0</v>
      </c>
      <c r="J1742" s="5" t="str">
        <f t="shared" si="52"/>
        <v>1402037</v>
      </c>
      <c r="K1742" s="5">
        <v>4686</v>
      </c>
      <c r="L1742" s="5">
        <v>164</v>
      </c>
      <c r="M1742" s="5">
        <v>0</v>
      </c>
      <c r="N1742" s="5">
        <v>0</v>
      </c>
      <c r="O1742" s="2">
        <v>0</v>
      </c>
      <c r="P1742" s="2">
        <v>0</v>
      </c>
      <c r="Q1742" s="2">
        <v>3</v>
      </c>
      <c r="R1742" s="2" t="str">
        <f t="shared" si="51"/>
        <v>&lt;font&gt;快速打出三道音波，总共造成攻击力的140.7%+492&lt;font color='ff77b713'&gt;（下一级：141%+519）&lt;/font&gt;点法术伤害，同时使敌方减速&lt;/font&gt;</v>
      </c>
    </row>
    <row r="1743" spans="1:18" x14ac:dyDescent="0.15">
      <c r="A1743" s="5">
        <v>11740</v>
      </c>
      <c r="B1743" s="5">
        <v>14020</v>
      </c>
      <c r="C1743" s="5" t="s">
        <v>52</v>
      </c>
      <c r="D1743" s="5">
        <v>2</v>
      </c>
      <c r="E1743" s="5">
        <v>0</v>
      </c>
      <c r="F1743" s="5">
        <v>38</v>
      </c>
      <c r="G1743" s="5">
        <v>7500</v>
      </c>
      <c r="H1743" s="5">
        <v>5</v>
      </c>
      <c r="I1743" s="5">
        <v>0</v>
      </c>
      <c r="J1743" s="5" t="str">
        <f t="shared" si="52"/>
        <v>1402038</v>
      </c>
      <c r="K1743" s="5">
        <v>4695</v>
      </c>
      <c r="L1743" s="5">
        <v>173</v>
      </c>
      <c r="M1743" s="5">
        <v>0</v>
      </c>
      <c r="N1743" s="5">
        <v>0</v>
      </c>
      <c r="O1743" s="2">
        <v>0</v>
      </c>
      <c r="P1743" s="2">
        <v>0</v>
      </c>
      <c r="Q1743" s="2">
        <v>3</v>
      </c>
      <c r="R1743" s="2" t="str">
        <f t="shared" si="51"/>
        <v>&lt;font&gt;快速打出三道音波，总共造成攻击力的141%+519&lt;font color='ff77b713'&gt;（下一级：141.3%+549）&lt;/font&gt;点法术伤害，同时使敌方减速&lt;/font&gt;</v>
      </c>
    </row>
    <row r="1744" spans="1:18" x14ac:dyDescent="0.15">
      <c r="A1744" s="5">
        <v>11741</v>
      </c>
      <c r="B1744" s="5">
        <v>14020</v>
      </c>
      <c r="C1744" s="5" t="s">
        <v>52</v>
      </c>
      <c r="D1744" s="5">
        <v>2</v>
      </c>
      <c r="E1744" s="5">
        <v>0</v>
      </c>
      <c r="F1744" s="5">
        <v>39</v>
      </c>
      <c r="G1744" s="5">
        <v>7500</v>
      </c>
      <c r="H1744" s="5">
        <v>5</v>
      </c>
      <c r="I1744" s="5">
        <v>0</v>
      </c>
      <c r="J1744" s="5" t="str">
        <f t="shared" si="52"/>
        <v>1402039</v>
      </c>
      <c r="K1744" s="5">
        <v>4705</v>
      </c>
      <c r="L1744" s="5">
        <v>183</v>
      </c>
      <c r="M1744" s="5">
        <v>0</v>
      </c>
      <c r="N1744" s="5">
        <v>0</v>
      </c>
      <c r="O1744" s="2">
        <v>0</v>
      </c>
      <c r="P1744" s="2">
        <v>0</v>
      </c>
      <c r="Q1744" s="2">
        <v>3</v>
      </c>
      <c r="R1744" s="2" t="str">
        <f t="shared" si="51"/>
        <v>&lt;font&gt;快速打出三道音波，总共造成攻击力的141.3%+549&lt;font color='ff77b713'&gt;（下一级：141.3%+576）&lt;/font&gt;点法术伤害，同时使敌方减速&lt;/font&gt;</v>
      </c>
    </row>
    <row r="1745" spans="1:18" x14ac:dyDescent="0.15">
      <c r="A1745" s="5">
        <v>11742</v>
      </c>
      <c r="B1745" s="5">
        <v>14020</v>
      </c>
      <c r="C1745" s="5" t="s">
        <v>52</v>
      </c>
      <c r="D1745" s="5">
        <v>2</v>
      </c>
      <c r="E1745" s="5">
        <v>0</v>
      </c>
      <c r="F1745" s="5">
        <v>40</v>
      </c>
      <c r="G1745" s="5">
        <v>7500</v>
      </c>
      <c r="H1745" s="5">
        <v>5</v>
      </c>
      <c r="I1745" s="5">
        <v>0</v>
      </c>
      <c r="J1745" s="5" t="str">
        <f t="shared" si="52"/>
        <v>1402040</v>
      </c>
      <c r="K1745" s="5">
        <v>4714</v>
      </c>
      <c r="L1745" s="5">
        <v>192</v>
      </c>
      <c r="M1745" s="5">
        <v>0</v>
      </c>
      <c r="N1745" s="5">
        <v>0</v>
      </c>
      <c r="O1745" s="2">
        <v>0</v>
      </c>
      <c r="P1745" s="2">
        <v>0</v>
      </c>
      <c r="Q1745" s="2">
        <v>3</v>
      </c>
      <c r="R1745" s="2" t="str">
        <f t="shared" si="51"/>
        <v>&lt;font&gt;快速打出三道音波，总共造成攻击力的141.3%+576&lt;font color='ff77b713'&gt;（下一级：141.6%+606）&lt;/font&gt;点法术伤害，同时使敌方减速&lt;/font&gt;</v>
      </c>
    </row>
    <row r="1746" spans="1:18" x14ac:dyDescent="0.15">
      <c r="A1746" s="5">
        <v>11743</v>
      </c>
      <c r="B1746" s="5">
        <v>14020</v>
      </c>
      <c r="C1746" s="5" t="s">
        <v>52</v>
      </c>
      <c r="D1746" s="5">
        <v>2</v>
      </c>
      <c r="E1746" s="5">
        <v>0</v>
      </c>
      <c r="F1746" s="5">
        <v>41</v>
      </c>
      <c r="G1746" s="5">
        <v>7500</v>
      </c>
      <c r="H1746" s="5">
        <v>5</v>
      </c>
      <c r="I1746" s="5">
        <v>0</v>
      </c>
      <c r="J1746" s="5" t="str">
        <f t="shared" si="52"/>
        <v>1402041</v>
      </c>
      <c r="K1746" s="5">
        <v>4723</v>
      </c>
      <c r="L1746" s="5">
        <v>202</v>
      </c>
      <c r="M1746" s="5">
        <v>0</v>
      </c>
      <c r="N1746" s="5">
        <v>0</v>
      </c>
      <c r="O1746" s="2">
        <v>0</v>
      </c>
      <c r="P1746" s="2">
        <v>0</v>
      </c>
      <c r="Q1746" s="2">
        <v>3</v>
      </c>
      <c r="R1746" s="2" t="str">
        <f t="shared" si="51"/>
        <v>&lt;font&gt;快速打出三道音波，总共造成攻击力的141.6%+606&lt;font color='ff77b713'&gt;（下一级：141.9%+639）&lt;/font&gt;点法术伤害，同时使敌方减速&lt;/font&gt;</v>
      </c>
    </row>
    <row r="1747" spans="1:18" x14ac:dyDescent="0.15">
      <c r="A1747" s="5">
        <v>11744</v>
      </c>
      <c r="B1747" s="5">
        <v>14020</v>
      </c>
      <c r="C1747" s="5" t="s">
        <v>52</v>
      </c>
      <c r="D1747" s="5">
        <v>2</v>
      </c>
      <c r="E1747" s="5">
        <v>0</v>
      </c>
      <c r="F1747" s="5">
        <v>42</v>
      </c>
      <c r="G1747" s="5">
        <v>7500</v>
      </c>
      <c r="H1747" s="5">
        <v>5</v>
      </c>
      <c r="I1747" s="5">
        <v>0</v>
      </c>
      <c r="J1747" s="5" t="str">
        <f t="shared" si="52"/>
        <v>1402042</v>
      </c>
      <c r="K1747" s="5">
        <v>4733</v>
      </c>
      <c r="L1747" s="5">
        <v>213</v>
      </c>
      <c r="M1747" s="5">
        <v>0</v>
      </c>
      <c r="N1747" s="5">
        <v>0</v>
      </c>
      <c r="O1747" s="2">
        <v>0</v>
      </c>
      <c r="P1747" s="2">
        <v>0</v>
      </c>
      <c r="Q1747" s="2">
        <v>3</v>
      </c>
      <c r="R1747" s="2" t="str">
        <f t="shared" si="51"/>
        <v>&lt;font&gt;快速打出三道音波，总共造成攻击力的141.9%+639&lt;font color='ff77b713'&gt;（下一级：142.2%+669）&lt;/font&gt;点法术伤害，同时使敌方减速&lt;/font&gt;</v>
      </c>
    </row>
    <row r="1748" spans="1:18" x14ac:dyDescent="0.15">
      <c r="A1748" s="5">
        <v>11745</v>
      </c>
      <c r="B1748" s="5">
        <v>14020</v>
      </c>
      <c r="C1748" s="5" t="s">
        <v>52</v>
      </c>
      <c r="D1748" s="5">
        <v>2</v>
      </c>
      <c r="E1748" s="5">
        <v>0</v>
      </c>
      <c r="F1748" s="5">
        <v>43</v>
      </c>
      <c r="G1748" s="5">
        <v>7500</v>
      </c>
      <c r="H1748" s="5">
        <v>5</v>
      </c>
      <c r="I1748" s="5">
        <v>0</v>
      </c>
      <c r="J1748" s="5" t="str">
        <f t="shared" si="52"/>
        <v>1402043</v>
      </c>
      <c r="K1748" s="5">
        <v>4742</v>
      </c>
      <c r="L1748" s="5">
        <v>223</v>
      </c>
      <c r="M1748" s="5">
        <v>0</v>
      </c>
      <c r="N1748" s="5">
        <v>0</v>
      </c>
      <c r="O1748" s="2">
        <v>0</v>
      </c>
      <c r="P1748" s="2">
        <v>0</v>
      </c>
      <c r="Q1748" s="2">
        <v>3</v>
      </c>
      <c r="R1748" s="2" t="str">
        <f t="shared" si="51"/>
        <v>&lt;font&gt;快速打出三道音波，总共造成攻击力的142.2%+669&lt;font color='ff77b713'&gt;（下一级：142.5%+705）&lt;/font&gt;点法术伤害，同时使敌方减速&lt;/font&gt;</v>
      </c>
    </row>
    <row r="1749" spans="1:18" x14ac:dyDescent="0.15">
      <c r="A1749" s="5">
        <v>11746</v>
      </c>
      <c r="B1749" s="5">
        <v>14020</v>
      </c>
      <c r="C1749" s="5" t="s">
        <v>52</v>
      </c>
      <c r="D1749" s="5">
        <v>2</v>
      </c>
      <c r="E1749" s="5">
        <v>0</v>
      </c>
      <c r="F1749" s="5">
        <v>44</v>
      </c>
      <c r="G1749" s="5">
        <v>7500</v>
      </c>
      <c r="H1749" s="5">
        <v>5</v>
      </c>
      <c r="I1749" s="5">
        <v>0</v>
      </c>
      <c r="J1749" s="5" t="str">
        <f t="shared" si="52"/>
        <v>1402044</v>
      </c>
      <c r="K1749" s="5">
        <v>4751</v>
      </c>
      <c r="L1749" s="5">
        <v>235</v>
      </c>
      <c r="M1749" s="5">
        <v>0</v>
      </c>
      <c r="N1749" s="5">
        <v>0</v>
      </c>
      <c r="O1749" s="2">
        <v>0</v>
      </c>
      <c r="P1749" s="2">
        <v>0</v>
      </c>
      <c r="Q1749" s="2">
        <v>3</v>
      </c>
      <c r="R1749" s="2" t="str">
        <f t="shared" si="51"/>
        <v>&lt;font&gt;快速打出三道音波，总共造成攻击力的142.5%+705&lt;font color='ff77b713'&gt;（下一级：142.8%+738）&lt;/font&gt;点法术伤害，同时使敌方减速&lt;/font&gt;</v>
      </c>
    </row>
    <row r="1750" spans="1:18" x14ac:dyDescent="0.15">
      <c r="A1750" s="5">
        <v>11747</v>
      </c>
      <c r="B1750" s="5">
        <v>14020</v>
      </c>
      <c r="C1750" s="5" t="s">
        <v>52</v>
      </c>
      <c r="D1750" s="5">
        <v>2</v>
      </c>
      <c r="E1750" s="5">
        <v>0</v>
      </c>
      <c r="F1750" s="5">
        <v>45</v>
      </c>
      <c r="G1750" s="5">
        <v>7500</v>
      </c>
      <c r="H1750" s="5">
        <v>5</v>
      </c>
      <c r="I1750" s="5">
        <v>0</v>
      </c>
      <c r="J1750" s="5" t="str">
        <f t="shared" si="52"/>
        <v>1402045</v>
      </c>
      <c r="K1750" s="5">
        <v>4761</v>
      </c>
      <c r="L1750" s="5">
        <v>246</v>
      </c>
      <c r="M1750" s="5">
        <v>0</v>
      </c>
      <c r="N1750" s="5">
        <v>0</v>
      </c>
      <c r="O1750" s="2">
        <v>0</v>
      </c>
      <c r="P1750" s="2">
        <v>0</v>
      </c>
      <c r="Q1750" s="2">
        <v>3</v>
      </c>
      <c r="R1750" s="2" t="str">
        <f t="shared" si="51"/>
        <v>&lt;font&gt;快速打出三道音波，总共造成攻击力的142.8%+738&lt;font color='ff77b713'&gt;（下一级：143.1%+774）&lt;/font&gt;点法术伤害，同时使敌方减速&lt;/font&gt;</v>
      </c>
    </row>
    <row r="1751" spans="1:18" x14ac:dyDescent="0.15">
      <c r="A1751" s="5">
        <v>11748</v>
      </c>
      <c r="B1751" s="5">
        <v>14020</v>
      </c>
      <c r="C1751" s="5" t="s">
        <v>52</v>
      </c>
      <c r="D1751" s="5">
        <v>2</v>
      </c>
      <c r="E1751" s="5">
        <v>0</v>
      </c>
      <c r="F1751" s="5">
        <v>46</v>
      </c>
      <c r="G1751" s="5">
        <v>7500</v>
      </c>
      <c r="H1751" s="5">
        <v>5</v>
      </c>
      <c r="I1751" s="5">
        <v>0</v>
      </c>
      <c r="J1751" s="5" t="str">
        <f t="shared" si="52"/>
        <v>1402046</v>
      </c>
      <c r="K1751" s="5">
        <v>4770</v>
      </c>
      <c r="L1751" s="5">
        <v>258</v>
      </c>
      <c r="M1751" s="5">
        <v>0</v>
      </c>
      <c r="N1751" s="5">
        <v>0</v>
      </c>
      <c r="O1751" s="2">
        <v>0</v>
      </c>
      <c r="P1751" s="2">
        <v>0</v>
      </c>
      <c r="Q1751" s="2">
        <v>3</v>
      </c>
      <c r="R1751" s="2" t="str">
        <f t="shared" si="51"/>
        <v>&lt;font&gt;快速打出三道音波，总共造成攻击力的143.1%+774&lt;font color='ff77b713'&gt;（下一级：143.4%+813）&lt;/font&gt;点法术伤害，同时使敌方减速&lt;/font&gt;</v>
      </c>
    </row>
    <row r="1752" spans="1:18" x14ac:dyDescent="0.15">
      <c r="A1752" s="5">
        <v>11749</v>
      </c>
      <c r="B1752" s="5">
        <v>14020</v>
      </c>
      <c r="C1752" s="5" t="s">
        <v>52</v>
      </c>
      <c r="D1752" s="5">
        <v>2</v>
      </c>
      <c r="E1752" s="5">
        <v>0</v>
      </c>
      <c r="F1752" s="5">
        <v>47</v>
      </c>
      <c r="G1752" s="5">
        <v>7500</v>
      </c>
      <c r="H1752" s="5">
        <v>5</v>
      </c>
      <c r="I1752" s="5">
        <v>0</v>
      </c>
      <c r="J1752" s="5" t="str">
        <f t="shared" si="52"/>
        <v>1402047</v>
      </c>
      <c r="K1752" s="5">
        <v>4779</v>
      </c>
      <c r="L1752" s="5">
        <v>271</v>
      </c>
      <c r="M1752" s="5">
        <v>0</v>
      </c>
      <c r="N1752" s="5">
        <v>0</v>
      </c>
      <c r="O1752" s="2">
        <v>0</v>
      </c>
      <c r="P1752" s="2">
        <v>0</v>
      </c>
      <c r="Q1752" s="2">
        <v>3</v>
      </c>
      <c r="R1752" s="2" t="str">
        <f t="shared" si="51"/>
        <v>&lt;font&gt;快速打出三道音波，总共造成攻击力的143.4%+813&lt;font color='ff77b713'&gt;（下一级：143.7%+849）&lt;/font&gt;点法术伤害，同时使敌方减速&lt;/font&gt;</v>
      </c>
    </row>
    <row r="1753" spans="1:18" x14ac:dyDescent="0.15">
      <c r="A1753" s="5">
        <v>11750</v>
      </c>
      <c r="B1753" s="5">
        <v>14020</v>
      </c>
      <c r="C1753" s="5" t="s">
        <v>52</v>
      </c>
      <c r="D1753" s="5">
        <v>2</v>
      </c>
      <c r="E1753" s="5">
        <v>0</v>
      </c>
      <c r="F1753" s="5">
        <v>48</v>
      </c>
      <c r="G1753" s="5">
        <v>7500</v>
      </c>
      <c r="H1753" s="5">
        <v>5</v>
      </c>
      <c r="I1753" s="5">
        <v>0</v>
      </c>
      <c r="J1753" s="5" t="str">
        <f t="shared" si="52"/>
        <v>1402048</v>
      </c>
      <c r="K1753" s="5">
        <v>4789</v>
      </c>
      <c r="L1753" s="5">
        <v>283</v>
      </c>
      <c r="M1753" s="5">
        <v>0</v>
      </c>
      <c r="N1753" s="5">
        <v>0</v>
      </c>
      <c r="O1753" s="2">
        <v>0</v>
      </c>
      <c r="P1753" s="2">
        <v>0</v>
      </c>
      <c r="Q1753" s="2">
        <v>3</v>
      </c>
      <c r="R1753" s="2" t="str">
        <f t="shared" si="51"/>
        <v>&lt;font&gt;快速打出三道音波，总共造成攻击力的143.7%+849&lt;font color='ff77b713'&gt;（下一级：144%+891）&lt;/font&gt;点法术伤害，同时使敌方减速&lt;/font&gt;</v>
      </c>
    </row>
    <row r="1754" spans="1:18" x14ac:dyDescent="0.15">
      <c r="A1754" s="5">
        <v>11751</v>
      </c>
      <c r="B1754" s="5">
        <v>14020</v>
      </c>
      <c r="C1754" s="5" t="s">
        <v>52</v>
      </c>
      <c r="D1754" s="5">
        <v>2</v>
      </c>
      <c r="E1754" s="5">
        <v>0</v>
      </c>
      <c r="F1754" s="5">
        <v>49</v>
      </c>
      <c r="G1754" s="5">
        <v>7500</v>
      </c>
      <c r="H1754" s="5">
        <v>5</v>
      </c>
      <c r="I1754" s="5">
        <v>0</v>
      </c>
      <c r="J1754" s="5" t="str">
        <f t="shared" si="52"/>
        <v>1402049</v>
      </c>
      <c r="K1754" s="5">
        <v>4798</v>
      </c>
      <c r="L1754" s="5">
        <v>297</v>
      </c>
      <c r="M1754" s="5">
        <v>0</v>
      </c>
      <c r="N1754" s="5">
        <v>0</v>
      </c>
      <c r="O1754" s="2">
        <v>0</v>
      </c>
      <c r="P1754" s="2">
        <v>0</v>
      </c>
      <c r="Q1754" s="2">
        <v>3</v>
      </c>
      <c r="R1754" s="2" t="str">
        <f t="shared" si="51"/>
        <v>&lt;font&gt;快速打出三道音波，总共造成攻击力的144%+891&lt;font color='ff77b713'&gt;（下一级：144.3%+933）&lt;/font&gt;点法术伤害，同时使敌方减速&lt;/font&gt;</v>
      </c>
    </row>
    <row r="1755" spans="1:18" x14ac:dyDescent="0.15">
      <c r="A1755" s="5">
        <v>11752</v>
      </c>
      <c r="B1755" s="5">
        <v>14020</v>
      </c>
      <c r="C1755" s="5" t="s">
        <v>52</v>
      </c>
      <c r="D1755" s="5">
        <v>2</v>
      </c>
      <c r="E1755" s="5">
        <v>0</v>
      </c>
      <c r="F1755" s="5">
        <v>50</v>
      </c>
      <c r="G1755" s="5">
        <v>7500</v>
      </c>
      <c r="H1755" s="5">
        <v>5</v>
      </c>
      <c r="I1755" s="5">
        <v>0</v>
      </c>
      <c r="J1755" s="5" t="str">
        <f t="shared" si="52"/>
        <v>1402050</v>
      </c>
      <c r="K1755" s="5">
        <v>4807</v>
      </c>
      <c r="L1755" s="5">
        <v>311</v>
      </c>
      <c r="M1755" s="5">
        <v>0</v>
      </c>
      <c r="N1755" s="5">
        <v>0</v>
      </c>
      <c r="O1755" s="2">
        <v>0</v>
      </c>
      <c r="P1755" s="2">
        <v>0</v>
      </c>
      <c r="Q1755" s="2">
        <v>3</v>
      </c>
      <c r="R1755" s="2" t="str">
        <f t="shared" si="51"/>
        <v>&lt;font&gt;快速打出三道音波，总共造成攻击力的144.3%+933&lt;font color='ff77b713'&gt;（下一级：144.6%+975）&lt;/font&gt;点法术伤害，同时使敌方减速&lt;/font&gt;</v>
      </c>
    </row>
    <row r="1756" spans="1:18" x14ac:dyDescent="0.15">
      <c r="A1756" s="5">
        <v>11753</v>
      </c>
      <c r="B1756" s="5">
        <v>14020</v>
      </c>
      <c r="C1756" s="5" t="s">
        <v>52</v>
      </c>
      <c r="D1756" s="5">
        <v>2</v>
      </c>
      <c r="E1756" s="5">
        <v>0</v>
      </c>
      <c r="F1756" s="5">
        <v>51</v>
      </c>
      <c r="G1756" s="5">
        <v>7500</v>
      </c>
      <c r="H1756" s="5">
        <v>5</v>
      </c>
      <c r="I1756" s="5">
        <v>0</v>
      </c>
      <c r="J1756" s="5" t="str">
        <f t="shared" si="52"/>
        <v>1402051</v>
      </c>
      <c r="K1756" s="5">
        <v>4817</v>
      </c>
      <c r="L1756" s="5">
        <v>325</v>
      </c>
      <c r="M1756" s="5">
        <v>0</v>
      </c>
      <c r="N1756" s="5">
        <v>0</v>
      </c>
      <c r="O1756" s="2">
        <v>0</v>
      </c>
      <c r="P1756" s="2">
        <v>0</v>
      </c>
      <c r="Q1756" s="2">
        <v>3</v>
      </c>
      <c r="R1756" s="2" t="str">
        <f t="shared" si="51"/>
        <v>&lt;font&gt;快速打出三道音波，总共造成攻击力的144.6%+975&lt;font color='ff77b713'&gt;（下一级：144.9%+1020）&lt;/font&gt;点法术伤害，同时使敌方减速&lt;/font&gt;</v>
      </c>
    </row>
    <row r="1757" spans="1:18" x14ac:dyDescent="0.15">
      <c r="A1757" s="5">
        <v>11754</v>
      </c>
      <c r="B1757" s="5">
        <v>14020</v>
      </c>
      <c r="C1757" s="5" t="s">
        <v>52</v>
      </c>
      <c r="D1757" s="5">
        <v>2</v>
      </c>
      <c r="E1757" s="5">
        <v>0</v>
      </c>
      <c r="F1757" s="5">
        <v>52</v>
      </c>
      <c r="G1757" s="5">
        <v>7500</v>
      </c>
      <c r="H1757" s="5">
        <v>5</v>
      </c>
      <c r="I1757" s="5">
        <v>0</v>
      </c>
      <c r="J1757" s="5" t="str">
        <f t="shared" si="52"/>
        <v>1402052</v>
      </c>
      <c r="K1757" s="5">
        <v>4826</v>
      </c>
      <c r="L1757" s="5">
        <v>340</v>
      </c>
      <c r="M1757" s="5">
        <v>0</v>
      </c>
      <c r="N1757" s="5">
        <v>0</v>
      </c>
      <c r="O1757" s="2">
        <v>0</v>
      </c>
      <c r="P1757" s="2">
        <v>0</v>
      </c>
      <c r="Q1757" s="2">
        <v>3</v>
      </c>
      <c r="R1757" s="2" t="str">
        <f t="shared" si="51"/>
        <v>&lt;font&gt;快速打出三道音波，总共造成攻击力的144.9%+1020&lt;font color='ff77b713'&gt;（下一级：145.2%+1065）&lt;/font&gt;点法术伤害，同时使敌方减速&lt;/font&gt;</v>
      </c>
    </row>
    <row r="1758" spans="1:18" x14ac:dyDescent="0.15">
      <c r="A1758" s="5">
        <v>11755</v>
      </c>
      <c r="B1758" s="5">
        <v>14020</v>
      </c>
      <c r="C1758" s="5" t="s">
        <v>52</v>
      </c>
      <c r="D1758" s="5">
        <v>2</v>
      </c>
      <c r="E1758" s="5">
        <v>0</v>
      </c>
      <c r="F1758" s="5">
        <v>53</v>
      </c>
      <c r="G1758" s="5">
        <v>7500</v>
      </c>
      <c r="H1758" s="5">
        <v>5</v>
      </c>
      <c r="I1758" s="5">
        <v>0</v>
      </c>
      <c r="J1758" s="5" t="str">
        <f t="shared" si="52"/>
        <v>1402053</v>
      </c>
      <c r="K1758" s="5">
        <v>4835</v>
      </c>
      <c r="L1758" s="5">
        <v>355</v>
      </c>
      <c r="M1758" s="5">
        <v>0</v>
      </c>
      <c r="N1758" s="5">
        <v>0</v>
      </c>
      <c r="O1758" s="2">
        <v>0</v>
      </c>
      <c r="P1758" s="2">
        <v>0</v>
      </c>
      <c r="Q1758" s="2">
        <v>3</v>
      </c>
      <c r="R1758" s="2" t="str">
        <f t="shared" si="51"/>
        <v>&lt;font&gt;快速打出三道音波，总共造成攻击力的145.2%+1065&lt;font color='ff77b713'&gt;（下一级：145.5%+1113）&lt;/font&gt;点法术伤害，同时使敌方减速&lt;/font&gt;</v>
      </c>
    </row>
    <row r="1759" spans="1:18" x14ac:dyDescent="0.15">
      <c r="A1759" s="5">
        <v>11756</v>
      </c>
      <c r="B1759" s="5">
        <v>14020</v>
      </c>
      <c r="C1759" s="5" t="s">
        <v>52</v>
      </c>
      <c r="D1759" s="5">
        <v>2</v>
      </c>
      <c r="E1759" s="5">
        <v>0</v>
      </c>
      <c r="F1759" s="5">
        <v>54</v>
      </c>
      <c r="G1759" s="5">
        <v>7500</v>
      </c>
      <c r="H1759" s="5">
        <v>5</v>
      </c>
      <c r="I1759" s="5">
        <v>0</v>
      </c>
      <c r="J1759" s="5" t="str">
        <f t="shared" si="52"/>
        <v>1402054</v>
      </c>
      <c r="K1759" s="5">
        <v>4845</v>
      </c>
      <c r="L1759" s="5">
        <v>371</v>
      </c>
      <c r="M1759" s="5">
        <v>0</v>
      </c>
      <c r="N1759" s="5">
        <v>0</v>
      </c>
      <c r="O1759" s="2">
        <v>0</v>
      </c>
      <c r="P1759" s="2">
        <v>0</v>
      </c>
      <c r="Q1759" s="2">
        <v>3</v>
      </c>
      <c r="R1759" s="2" t="str">
        <f t="shared" si="51"/>
        <v>&lt;font&gt;快速打出三道音波，总共造成攻击力的145.5%+1113&lt;font color='ff77b713'&gt;（下一级：145.5%+1161）&lt;/font&gt;点法术伤害，同时使敌方减速&lt;/font&gt;</v>
      </c>
    </row>
    <row r="1760" spans="1:18" x14ac:dyDescent="0.15">
      <c r="A1760" s="5">
        <v>11757</v>
      </c>
      <c r="B1760" s="5">
        <v>14020</v>
      </c>
      <c r="C1760" s="5" t="s">
        <v>52</v>
      </c>
      <c r="D1760" s="5">
        <v>2</v>
      </c>
      <c r="E1760" s="5">
        <v>0</v>
      </c>
      <c r="F1760" s="5">
        <v>55</v>
      </c>
      <c r="G1760" s="5">
        <v>7500</v>
      </c>
      <c r="H1760" s="5">
        <v>5</v>
      </c>
      <c r="I1760" s="5">
        <v>0</v>
      </c>
      <c r="J1760" s="5" t="str">
        <f t="shared" si="52"/>
        <v>1402055</v>
      </c>
      <c r="K1760" s="5">
        <v>4854</v>
      </c>
      <c r="L1760" s="5">
        <v>387</v>
      </c>
      <c r="M1760" s="5">
        <v>0</v>
      </c>
      <c r="N1760" s="5">
        <v>0</v>
      </c>
      <c r="O1760" s="2">
        <v>0</v>
      </c>
      <c r="P1760" s="2">
        <v>0</v>
      </c>
      <c r="Q1760" s="2">
        <v>3</v>
      </c>
      <c r="R1760" s="2" t="str">
        <f t="shared" si="51"/>
        <v>&lt;font&gt;快速打出三道音波，总共造成攻击力的145.5%+1161&lt;font color='ff77b713'&gt;（下一级：145.8%+1212）&lt;/font&gt;点法术伤害，同时使敌方减速&lt;/font&gt;</v>
      </c>
    </row>
    <row r="1761" spans="1:18" x14ac:dyDescent="0.15">
      <c r="A1761" s="5">
        <v>11758</v>
      </c>
      <c r="B1761" s="5">
        <v>14020</v>
      </c>
      <c r="C1761" s="5" t="s">
        <v>52</v>
      </c>
      <c r="D1761" s="5">
        <v>2</v>
      </c>
      <c r="E1761" s="5">
        <v>0</v>
      </c>
      <c r="F1761" s="5">
        <v>56</v>
      </c>
      <c r="G1761" s="5">
        <v>7500</v>
      </c>
      <c r="H1761" s="5">
        <v>5</v>
      </c>
      <c r="I1761" s="5">
        <v>0</v>
      </c>
      <c r="J1761" s="5" t="str">
        <f t="shared" si="52"/>
        <v>1402056</v>
      </c>
      <c r="K1761" s="5">
        <v>4863</v>
      </c>
      <c r="L1761" s="5">
        <v>404</v>
      </c>
      <c r="M1761" s="5">
        <v>0</v>
      </c>
      <c r="N1761" s="5">
        <v>0</v>
      </c>
      <c r="O1761" s="2">
        <v>0</v>
      </c>
      <c r="P1761" s="2">
        <v>0</v>
      </c>
      <c r="Q1761" s="2">
        <v>3</v>
      </c>
      <c r="R1761" s="2" t="str">
        <f t="shared" si="51"/>
        <v>&lt;font&gt;快速打出三道音波，总共造成攻击力的145.8%+1212&lt;font color='ff77b713'&gt;（下一级：146.1%+1263）&lt;/font&gt;点法术伤害，同时使敌方减速&lt;/font&gt;</v>
      </c>
    </row>
    <row r="1762" spans="1:18" x14ac:dyDescent="0.15">
      <c r="A1762" s="5">
        <v>11759</v>
      </c>
      <c r="B1762" s="5">
        <v>14020</v>
      </c>
      <c r="C1762" s="5" t="s">
        <v>52</v>
      </c>
      <c r="D1762" s="5">
        <v>2</v>
      </c>
      <c r="E1762" s="5">
        <v>0</v>
      </c>
      <c r="F1762" s="5">
        <v>57</v>
      </c>
      <c r="G1762" s="5">
        <v>7500</v>
      </c>
      <c r="H1762" s="5">
        <v>5</v>
      </c>
      <c r="I1762" s="5">
        <v>0</v>
      </c>
      <c r="J1762" s="5" t="str">
        <f t="shared" si="52"/>
        <v>1402057</v>
      </c>
      <c r="K1762" s="5">
        <v>4873</v>
      </c>
      <c r="L1762" s="5">
        <v>421</v>
      </c>
      <c r="M1762" s="5">
        <v>0</v>
      </c>
      <c r="N1762" s="5">
        <v>0</v>
      </c>
      <c r="O1762" s="2">
        <v>0</v>
      </c>
      <c r="P1762" s="2">
        <v>0</v>
      </c>
      <c r="Q1762" s="2">
        <v>3</v>
      </c>
      <c r="R1762" s="2" t="str">
        <f t="shared" si="51"/>
        <v>&lt;font&gt;快速打出三道音波，总共造成攻击力的146.1%+1263&lt;font color='ff77b713'&gt;（下一级：146.4%+1317）&lt;/font&gt;点法术伤害，同时使敌方减速&lt;/font&gt;</v>
      </c>
    </row>
    <row r="1763" spans="1:18" x14ac:dyDescent="0.15">
      <c r="A1763" s="5">
        <v>11760</v>
      </c>
      <c r="B1763" s="5">
        <v>14020</v>
      </c>
      <c r="C1763" s="5" t="s">
        <v>52</v>
      </c>
      <c r="D1763" s="5">
        <v>2</v>
      </c>
      <c r="E1763" s="5">
        <v>0</v>
      </c>
      <c r="F1763" s="5">
        <v>58</v>
      </c>
      <c r="G1763" s="5">
        <v>7500</v>
      </c>
      <c r="H1763" s="5">
        <v>5</v>
      </c>
      <c r="I1763" s="5">
        <v>0</v>
      </c>
      <c r="J1763" s="5" t="str">
        <f t="shared" si="52"/>
        <v>1402058</v>
      </c>
      <c r="K1763" s="5">
        <v>4882</v>
      </c>
      <c r="L1763" s="5">
        <v>439</v>
      </c>
      <c r="M1763" s="5">
        <v>0</v>
      </c>
      <c r="N1763" s="5">
        <v>0</v>
      </c>
      <c r="O1763" s="2">
        <v>0</v>
      </c>
      <c r="P1763" s="2">
        <v>0</v>
      </c>
      <c r="Q1763" s="2">
        <v>3</v>
      </c>
      <c r="R1763" s="2" t="str">
        <f t="shared" si="51"/>
        <v>&lt;font&gt;快速打出三道音波，总共造成攻击力的146.4%+1317&lt;font color='ff77b713'&gt;（下一级：146.7%+1371）&lt;/font&gt;点法术伤害，同时使敌方减速&lt;/font&gt;</v>
      </c>
    </row>
    <row r="1764" spans="1:18" x14ac:dyDescent="0.15">
      <c r="A1764" s="5">
        <v>11761</v>
      </c>
      <c r="B1764" s="5">
        <v>14020</v>
      </c>
      <c r="C1764" s="5" t="s">
        <v>52</v>
      </c>
      <c r="D1764" s="5">
        <v>2</v>
      </c>
      <c r="E1764" s="5">
        <v>0</v>
      </c>
      <c r="F1764" s="5">
        <v>59</v>
      </c>
      <c r="G1764" s="5">
        <v>7500</v>
      </c>
      <c r="H1764" s="5">
        <v>5</v>
      </c>
      <c r="I1764" s="5">
        <v>0</v>
      </c>
      <c r="J1764" s="5" t="str">
        <f t="shared" si="52"/>
        <v>1402059</v>
      </c>
      <c r="K1764" s="5">
        <v>4891</v>
      </c>
      <c r="L1764" s="5">
        <v>457</v>
      </c>
      <c r="M1764" s="5">
        <v>0</v>
      </c>
      <c r="N1764" s="5">
        <v>0</v>
      </c>
      <c r="O1764" s="2">
        <v>0</v>
      </c>
      <c r="P1764" s="2">
        <v>0</v>
      </c>
      <c r="Q1764" s="2">
        <v>3</v>
      </c>
      <c r="R1764" s="2" t="str">
        <f t="shared" si="51"/>
        <v>&lt;font&gt;快速打出三道音波，总共造成攻击力的146.7%+1371&lt;font color='ff77b713'&gt;（下一级：147%+1428）&lt;/font&gt;点法术伤害，同时使敌方减速&lt;/font&gt;</v>
      </c>
    </row>
    <row r="1765" spans="1:18" x14ac:dyDescent="0.15">
      <c r="A1765" s="5">
        <v>11762</v>
      </c>
      <c r="B1765" s="5">
        <v>14020</v>
      </c>
      <c r="C1765" s="5" t="s">
        <v>52</v>
      </c>
      <c r="D1765" s="5">
        <v>2</v>
      </c>
      <c r="E1765" s="5">
        <v>0</v>
      </c>
      <c r="F1765" s="5">
        <v>60</v>
      </c>
      <c r="G1765" s="5">
        <v>7500</v>
      </c>
      <c r="H1765" s="5">
        <v>5</v>
      </c>
      <c r="I1765" s="5">
        <v>0</v>
      </c>
      <c r="J1765" s="5" t="str">
        <f t="shared" si="52"/>
        <v>1402060</v>
      </c>
      <c r="K1765" s="5">
        <v>4901</v>
      </c>
      <c r="L1765" s="5">
        <v>476</v>
      </c>
      <c r="M1765" s="5">
        <v>0</v>
      </c>
      <c r="N1765" s="5">
        <v>0</v>
      </c>
      <c r="O1765" s="2">
        <v>0</v>
      </c>
      <c r="P1765" s="2">
        <v>0</v>
      </c>
      <c r="Q1765" s="2">
        <v>3</v>
      </c>
      <c r="R1765" s="2" t="str">
        <f t="shared" si="51"/>
        <v>&lt;font&gt;快速打出三道音波，总共造成攻击力的147%+1428&lt;font color='ff77b713'&gt;（下一级：147.3%+1488）&lt;/font&gt;点法术伤害，同时使敌方减速&lt;/font&gt;</v>
      </c>
    </row>
    <row r="1766" spans="1:18" x14ac:dyDescent="0.15">
      <c r="A1766" s="5">
        <v>11763</v>
      </c>
      <c r="B1766" s="5">
        <v>14020</v>
      </c>
      <c r="C1766" s="5" t="s">
        <v>52</v>
      </c>
      <c r="D1766" s="5">
        <v>2</v>
      </c>
      <c r="E1766" s="5">
        <v>0</v>
      </c>
      <c r="F1766" s="5">
        <v>61</v>
      </c>
      <c r="G1766" s="5">
        <v>7500</v>
      </c>
      <c r="H1766" s="5">
        <v>5</v>
      </c>
      <c r="I1766" s="5">
        <v>0</v>
      </c>
      <c r="J1766" s="5" t="str">
        <f t="shared" si="52"/>
        <v>1402061</v>
      </c>
      <c r="K1766" s="5">
        <v>4910</v>
      </c>
      <c r="L1766" s="5">
        <v>496</v>
      </c>
      <c r="M1766" s="5">
        <v>0</v>
      </c>
      <c r="N1766" s="5">
        <v>0</v>
      </c>
      <c r="O1766" s="2">
        <v>0</v>
      </c>
      <c r="P1766" s="2">
        <v>0</v>
      </c>
      <c r="Q1766" s="2">
        <v>3</v>
      </c>
      <c r="R1766" s="2" t="str">
        <f t="shared" si="51"/>
        <v>&lt;font&gt;快速打出三道音波，总共造成攻击力的147.3%+1488&lt;font color='ff77b713'&gt;（下一级：147.6%+1548）&lt;/font&gt;点法术伤害，同时使敌方减速&lt;/font&gt;</v>
      </c>
    </row>
    <row r="1767" spans="1:18" x14ac:dyDescent="0.15">
      <c r="A1767" s="5">
        <v>11764</v>
      </c>
      <c r="B1767" s="5">
        <v>14020</v>
      </c>
      <c r="C1767" s="5" t="s">
        <v>52</v>
      </c>
      <c r="D1767" s="5">
        <v>2</v>
      </c>
      <c r="E1767" s="5">
        <v>0</v>
      </c>
      <c r="F1767" s="5">
        <v>62</v>
      </c>
      <c r="G1767" s="5">
        <v>7500</v>
      </c>
      <c r="H1767" s="5">
        <v>5</v>
      </c>
      <c r="I1767" s="5">
        <v>0</v>
      </c>
      <c r="J1767" s="5" t="str">
        <f t="shared" si="52"/>
        <v>1402062</v>
      </c>
      <c r="K1767" s="5">
        <v>4919</v>
      </c>
      <c r="L1767" s="5">
        <v>516</v>
      </c>
      <c r="M1767" s="5">
        <v>0</v>
      </c>
      <c r="N1767" s="5">
        <v>0</v>
      </c>
      <c r="O1767" s="2">
        <v>0</v>
      </c>
      <c r="P1767" s="2">
        <v>0</v>
      </c>
      <c r="Q1767" s="2">
        <v>3</v>
      </c>
      <c r="R1767" s="2" t="str">
        <f t="shared" si="51"/>
        <v>&lt;font&gt;快速打出三道音波，总共造成攻击力的147.6%+1548&lt;font color='ff77b713'&gt;（下一级：147.9%+1611）&lt;/font&gt;点法术伤害，同时使敌方减速&lt;/font&gt;</v>
      </c>
    </row>
    <row r="1768" spans="1:18" x14ac:dyDescent="0.15">
      <c r="A1768" s="5">
        <v>11765</v>
      </c>
      <c r="B1768" s="5">
        <v>14020</v>
      </c>
      <c r="C1768" s="5" t="s">
        <v>52</v>
      </c>
      <c r="D1768" s="5">
        <v>2</v>
      </c>
      <c r="E1768" s="5">
        <v>0</v>
      </c>
      <c r="F1768" s="5">
        <v>63</v>
      </c>
      <c r="G1768" s="5">
        <v>7500</v>
      </c>
      <c r="H1768" s="5">
        <v>5</v>
      </c>
      <c r="I1768" s="5">
        <v>0</v>
      </c>
      <c r="J1768" s="5" t="str">
        <f t="shared" si="52"/>
        <v>1402063</v>
      </c>
      <c r="K1768" s="5">
        <v>4929</v>
      </c>
      <c r="L1768" s="5">
        <v>537</v>
      </c>
      <c r="M1768" s="5">
        <v>0</v>
      </c>
      <c r="N1768" s="5">
        <v>0</v>
      </c>
      <c r="O1768" s="2">
        <v>0</v>
      </c>
      <c r="P1768" s="2">
        <v>0</v>
      </c>
      <c r="Q1768" s="2">
        <v>3</v>
      </c>
      <c r="R1768" s="2" t="str">
        <f t="shared" si="51"/>
        <v>&lt;font&gt;快速打出三道音波，总共造成攻击力的147.9%+1611&lt;font color='ff77b713'&gt;（下一级：148.2%+1677）&lt;/font&gt;点法术伤害，同时使敌方减速&lt;/font&gt;</v>
      </c>
    </row>
    <row r="1769" spans="1:18" x14ac:dyDescent="0.15">
      <c r="A1769" s="5">
        <v>11766</v>
      </c>
      <c r="B1769" s="5">
        <v>14020</v>
      </c>
      <c r="C1769" s="5" t="s">
        <v>52</v>
      </c>
      <c r="D1769" s="5">
        <v>2</v>
      </c>
      <c r="E1769" s="5">
        <v>0</v>
      </c>
      <c r="F1769" s="5">
        <v>64</v>
      </c>
      <c r="G1769" s="5">
        <v>7500</v>
      </c>
      <c r="H1769" s="5">
        <v>5</v>
      </c>
      <c r="I1769" s="5">
        <v>0</v>
      </c>
      <c r="J1769" s="5" t="str">
        <f t="shared" si="52"/>
        <v>1402064</v>
      </c>
      <c r="K1769" s="5">
        <v>4938</v>
      </c>
      <c r="L1769" s="5">
        <v>559</v>
      </c>
      <c r="M1769" s="5">
        <v>0</v>
      </c>
      <c r="N1769" s="5">
        <v>0</v>
      </c>
      <c r="O1769" s="2">
        <v>0</v>
      </c>
      <c r="P1769" s="2">
        <v>0</v>
      </c>
      <c r="Q1769" s="2">
        <v>3</v>
      </c>
      <c r="R1769" s="2" t="str">
        <f t="shared" si="51"/>
        <v>&lt;font&gt;快速打出三道音波，总共造成攻击力的148.2%+1677&lt;font color='ff77b713'&gt;（下一级：148.5%+1743）&lt;/font&gt;点法术伤害，同时使敌方减速&lt;/font&gt;</v>
      </c>
    </row>
    <row r="1770" spans="1:18" x14ac:dyDescent="0.15">
      <c r="A1770" s="5">
        <v>11767</v>
      </c>
      <c r="B1770" s="5">
        <v>14020</v>
      </c>
      <c r="C1770" s="5" t="s">
        <v>52</v>
      </c>
      <c r="D1770" s="5">
        <v>2</v>
      </c>
      <c r="E1770" s="5">
        <v>0</v>
      </c>
      <c r="F1770" s="5">
        <v>65</v>
      </c>
      <c r="G1770" s="5">
        <v>7500</v>
      </c>
      <c r="H1770" s="5">
        <v>5</v>
      </c>
      <c r="I1770" s="5">
        <v>0</v>
      </c>
      <c r="J1770" s="5" t="str">
        <f t="shared" si="52"/>
        <v>1402065</v>
      </c>
      <c r="K1770" s="5">
        <v>4947</v>
      </c>
      <c r="L1770" s="5">
        <v>581</v>
      </c>
      <c r="M1770" s="5">
        <v>0</v>
      </c>
      <c r="N1770" s="5">
        <v>0</v>
      </c>
      <c r="O1770" s="2">
        <v>0</v>
      </c>
      <c r="P1770" s="2">
        <v>0</v>
      </c>
      <c r="Q1770" s="2">
        <v>3</v>
      </c>
      <c r="R1770" s="2" t="str">
        <f t="shared" si="51"/>
        <v>&lt;font&gt;快速打出三道音波，总共造成攻击力的148.5%+1743&lt;font color='ff77b713'&gt;（下一级：148.8%+1812）&lt;/font&gt;点法术伤害，同时使敌方减速&lt;/font&gt;</v>
      </c>
    </row>
    <row r="1771" spans="1:18" x14ac:dyDescent="0.15">
      <c r="A1771" s="5">
        <v>11768</v>
      </c>
      <c r="B1771" s="5">
        <v>14020</v>
      </c>
      <c r="C1771" s="5" t="s">
        <v>52</v>
      </c>
      <c r="D1771" s="5">
        <v>2</v>
      </c>
      <c r="E1771" s="5">
        <v>0</v>
      </c>
      <c r="F1771" s="5">
        <v>66</v>
      </c>
      <c r="G1771" s="5">
        <v>7500</v>
      </c>
      <c r="H1771" s="5">
        <v>5</v>
      </c>
      <c r="I1771" s="5">
        <v>0</v>
      </c>
      <c r="J1771" s="5" t="str">
        <f t="shared" si="52"/>
        <v>1402066</v>
      </c>
      <c r="K1771" s="5">
        <v>4957</v>
      </c>
      <c r="L1771" s="5">
        <v>604</v>
      </c>
      <c r="M1771" s="5">
        <v>0</v>
      </c>
      <c r="N1771" s="5">
        <v>0</v>
      </c>
      <c r="O1771" s="2">
        <v>0</v>
      </c>
      <c r="P1771" s="2">
        <v>0</v>
      </c>
      <c r="Q1771" s="2">
        <v>3</v>
      </c>
      <c r="R1771" s="2" t="str">
        <f t="shared" ref="R1771:R1804" si="53">"&lt;font&gt;快速打出三道音波，总共造成攻击力的"&amp;ROUND(K1771/100,1)*Q1771&amp;"%+"&amp;L1771*Q1771&amp;"&lt;font color='ff77b713'&gt;（下一级："&amp;ROUND(K1772/100,1)*Q1772&amp;"%+"&amp;L1772*Q1772&amp;"）&lt;/font&gt;点法术伤害，同时使敌方减速&lt;/font&gt;"</f>
        <v>&lt;font&gt;快速打出三道音波，总共造成攻击力的148.8%+1812&lt;font color='ff77b713'&gt;（下一级：149.1%+1881）&lt;/font&gt;点法术伤害，同时使敌方减速&lt;/font&gt;</v>
      </c>
    </row>
    <row r="1772" spans="1:18" x14ac:dyDescent="0.15">
      <c r="A1772" s="5">
        <v>11769</v>
      </c>
      <c r="B1772" s="5">
        <v>14020</v>
      </c>
      <c r="C1772" s="5" t="s">
        <v>52</v>
      </c>
      <c r="D1772" s="5">
        <v>2</v>
      </c>
      <c r="E1772" s="5">
        <v>0</v>
      </c>
      <c r="F1772" s="5">
        <v>67</v>
      </c>
      <c r="G1772" s="5">
        <v>7500</v>
      </c>
      <c r="H1772" s="5">
        <v>5</v>
      </c>
      <c r="I1772" s="5">
        <v>0</v>
      </c>
      <c r="J1772" s="5" t="str">
        <f t="shared" si="52"/>
        <v>1402067</v>
      </c>
      <c r="K1772" s="5">
        <v>4966</v>
      </c>
      <c r="L1772" s="5">
        <v>627</v>
      </c>
      <c r="M1772" s="5">
        <v>0</v>
      </c>
      <c r="N1772" s="5">
        <v>0</v>
      </c>
      <c r="O1772" s="2">
        <v>0</v>
      </c>
      <c r="P1772" s="2">
        <v>0</v>
      </c>
      <c r="Q1772" s="2">
        <v>3</v>
      </c>
      <c r="R1772" s="2" t="str">
        <f t="shared" si="53"/>
        <v>&lt;font&gt;快速打出三道音波，总共造成攻击力的149.1%+1881&lt;font color='ff77b713'&gt;（下一级：149.4%+1956）&lt;/font&gt;点法术伤害，同时使敌方减速&lt;/font&gt;</v>
      </c>
    </row>
    <row r="1773" spans="1:18" x14ac:dyDescent="0.15">
      <c r="A1773" s="5">
        <v>11770</v>
      </c>
      <c r="B1773" s="5">
        <v>14020</v>
      </c>
      <c r="C1773" s="5" t="s">
        <v>52</v>
      </c>
      <c r="D1773" s="5">
        <v>2</v>
      </c>
      <c r="E1773" s="5">
        <v>0</v>
      </c>
      <c r="F1773" s="5">
        <v>68</v>
      </c>
      <c r="G1773" s="5">
        <v>7500</v>
      </c>
      <c r="H1773" s="5">
        <v>5</v>
      </c>
      <c r="I1773" s="5">
        <v>0</v>
      </c>
      <c r="J1773" s="5" t="str">
        <f t="shared" si="52"/>
        <v>1402068</v>
      </c>
      <c r="K1773" s="5">
        <v>4975</v>
      </c>
      <c r="L1773" s="5">
        <v>652</v>
      </c>
      <c r="M1773" s="5">
        <v>0</v>
      </c>
      <c r="N1773" s="5">
        <v>0</v>
      </c>
      <c r="O1773" s="2">
        <v>0</v>
      </c>
      <c r="P1773" s="2">
        <v>0</v>
      </c>
      <c r="Q1773" s="2">
        <v>3</v>
      </c>
      <c r="R1773" s="2" t="str">
        <f t="shared" si="53"/>
        <v>&lt;font&gt;快速打出三道音波，总共造成攻击力的149.4%+1956&lt;font color='ff77b713'&gt;（下一级：149.7%+2028）&lt;/font&gt;点法术伤害，同时使敌方减速&lt;/font&gt;</v>
      </c>
    </row>
    <row r="1774" spans="1:18" x14ac:dyDescent="0.15">
      <c r="A1774" s="5">
        <v>11771</v>
      </c>
      <c r="B1774" s="5">
        <v>14020</v>
      </c>
      <c r="C1774" s="5" t="s">
        <v>52</v>
      </c>
      <c r="D1774" s="5">
        <v>2</v>
      </c>
      <c r="E1774" s="5">
        <v>0</v>
      </c>
      <c r="F1774" s="5">
        <v>69</v>
      </c>
      <c r="G1774" s="5">
        <v>7500</v>
      </c>
      <c r="H1774" s="5">
        <v>5</v>
      </c>
      <c r="I1774" s="5">
        <v>0</v>
      </c>
      <c r="J1774" s="5" t="str">
        <f t="shared" si="52"/>
        <v>1402069</v>
      </c>
      <c r="K1774" s="5">
        <v>4985</v>
      </c>
      <c r="L1774" s="5">
        <v>676</v>
      </c>
      <c r="M1774" s="5">
        <v>0</v>
      </c>
      <c r="N1774" s="5">
        <v>0</v>
      </c>
      <c r="O1774" s="2">
        <v>0</v>
      </c>
      <c r="P1774" s="2">
        <v>0</v>
      </c>
      <c r="Q1774" s="2">
        <v>3</v>
      </c>
      <c r="R1774" s="2" t="str">
        <f t="shared" si="53"/>
        <v>&lt;font&gt;快速打出三道音波，总共造成攻击力的149.7%+2028&lt;font color='ff77b713'&gt;（下一级：149.7%+2106）&lt;/font&gt;点法术伤害，同时使敌方减速&lt;/font&gt;</v>
      </c>
    </row>
    <row r="1775" spans="1:18" x14ac:dyDescent="0.15">
      <c r="A1775" s="5">
        <v>11772</v>
      </c>
      <c r="B1775" s="5">
        <v>14020</v>
      </c>
      <c r="C1775" s="5" t="s">
        <v>52</v>
      </c>
      <c r="D1775" s="5">
        <v>2</v>
      </c>
      <c r="E1775" s="5">
        <v>0</v>
      </c>
      <c r="F1775" s="5">
        <v>70</v>
      </c>
      <c r="G1775" s="5">
        <v>7500</v>
      </c>
      <c r="H1775" s="5">
        <v>5</v>
      </c>
      <c r="I1775" s="5">
        <v>0</v>
      </c>
      <c r="J1775" s="5" t="str">
        <f t="shared" si="52"/>
        <v>1402070</v>
      </c>
      <c r="K1775" s="5">
        <v>4994</v>
      </c>
      <c r="L1775" s="5">
        <v>702</v>
      </c>
      <c r="M1775" s="5">
        <v>0</v>
      </c>
      <c r="N1775" s="5">
        <v>0</v>
      </c>
      <c r="O1775" s="2">
        <v>0</v>
      </c>
      <c r="P1775" s="2">
        <v>0</v>
      </c>
      <c r="Q1775" s="2">
        <v>3</v>
      </c>
      <c r="R1775" s="2" t="str">
        <f t="shared" si="53"/>
        <v>&lt;font&gt;快速打出三道音波，总共造成攻击力的149.7%+2106&lt;font color='ff77b713'&gt;（下一级：150%+2184）&lt;/font&gt;点法术伤害，同时使敌方减速&lt;/font&gt;</v>
      </c>
    </row>
    <row r="1776" spans="1:18" x14ac:dyDescent="0.15">
      <c r="A1776" s="5">
        <v>11773</v>
      </c>
      <c r="B1776" s="5">
        <v>14020</v>
      </c>
      <c r="C1776" s="5" t="s">
        <v>52</v>
      </c>
      <c r="D1776" s="5">
        <v>2</v>
      </c>
      <c r="E1776" s="5">
        <v>0</v>
      </c>
      <c r="F1776" s="5">
        <v>71</v>
      </c>
      <c r="G1776" s="5">
        <v>7500</v>
      </c>
      <c r="H1776" s="5">
        <v>5</v>
      </c>
      <c r="I1776" s="5">
        <v>0</v>
      </c>
      <c r="J1776" s="5" t="str">
        <f t="shared" si="52"/>
        <v>1402071</v>
      </c>
      <c r="K1776" s="5">
        <v>5003</v>
      </c>
      <c r="L1776" s="5">
        <v>728</v>
      </c>
      <c r="M1776" s="5">
        <v>0</v>
      </c>
      <c r="N1776" s="5">
        <v>0</v>
      </c>
      <c r="O1776" s="2">
        <v>0</v>
      </c>
      <c r="P1776" s="2">
        <v>0</v>
      </c>
      <c r="Q1776" s="2">
        <v>3</v>
      </c>
      <c r="R1776" s="2" t="str">
        <f t="shared" si="53"/>
        <v>&lt;font&gt;快速打出三道音波，总共造成攻击力的150%+2184&lt;font color='ff77b713'&gt;（下一级：150.3%+2268）&lt;/font&gt;点法术伤害，同时使敌方减速&lt;/font&gt;</v>
      </c>
    </row>
    <row r="1777" spans="1:18" x14ac:dyDescent="0.15">
      <c r="A1777" s="5">
        <v>11774</v>
      </c>
      <c r="B1777" s="5">
        <v>14020</v>
      </c>
      <c r="C1777" s="5" t="s">
        <v>52</v>
      </c>
      <c r="D1777" s="5">
        <v>2</v>
      </c>
      <c r="E1777" s="5">
        <v>0</v>
      </c>
      <c r="F1777" s="5">
        <v>72</v>
      </c>
      <c r="G1777" s="5">
        <v>7500</v>
      </c>
      <c r="H1777" s="5">
        <v>5</v>
      </c>
      <c r="I1777" s="5">
        <v>0</v>
      </c>
      <c r="J1777" s="5" t="str">
        <f t="shared" si="52"/>
        <v>1402072</v>
      </c>
      <c r="K1777" s="5">
        <v>5013</v>
      </c>
      <c r="L1777" s="5">
        <v>756</v>
      </c>
      <c r="M1777" s="5">
        <v>0</v>
      </c>
      <c r="N1777" s="5">
        <v>0</v>
      </c>
      <c r="O1777" s="2">
        <v>0</v>
      </c>
      <c r="P1777" s="2">
        <v>0</v>
      </c>
      <c r="Q1777" s="2">
        <v>3</v>
      </c>
      <c r="R1777" s="2" t="str">
        <f t="shared" si="53"/>
        <v>&lt;font&gt;快速打出三道音波，总共造成攻击力的150.3%+2268&lt;font color='ff77b713'&gt;（下一级：150.6%+2349）&lt;/font&gt;点法术伤害，同时使敌方减速&lt;/font&gt;</v>
      </c>
    </row>
    <row r="1778" spans="1:18" x14ac:dyDescent="0.15">
      <c r="A1778" s="5">
        <v>11775</v>
      </c>
      <c r="B1778" s="5">
        <v>14020</v>
      </c>
      <c r="C1778" s="5" t="s">
        <v>52</v>
      </c>
      <c r="D1778" s="5">
        <v>2</v>
      </c>
      <c r="E1778" s="5">
        <v>0</v>
      </c>
      <c r="F1778" s="5">
        <v>73</v>
      </c>
      <c r="G1778" s="5">
        <v>7500</v>
      </c>
      <c r="H1778" s="5">
        <v>5</v>
      </c>
      <c r="I1778" s="5">
        <v>0</v>
      </c>
      <c r="J1778" s="5" t="str">
        <f t="shared" si="52"/>
        <v>1402073</v>
      </c>
      <c r="K1778" s="5">
        <v>5022</v>
      </c>
      <c r="L1778" s="5">
        <v>783</v>
      </c>
      <c r="M1778" s="5">
        <v>0</v>
      </c>
      <c r="N1778" s="5">
        <v>0</v>
      </c>
      <c r="O1778" s="2">
        <v>0</v>
      </c>
      <c r="P1778" s="2">
        <v>0</v>
      </c>
      <c r="Q1778" s="2">
        <v>3</v>
      </c>
      <c r="R1778" s="2" t="str">
        <f t="shared" si="53"/>
        <v>&lt;font&gt;快速打出三道音波，总共造成攻击力的150.6%+2349&lt;font color='ff77b713'&gt;（下一级：150.9%+2436）&lt;/font&gt;点法术伤害，同时使敌方减速&lt;/font&gt;</v>
      </c>
    </row>
    <row r="1779" spans="1:18" x14ac:dyDescent="0.15">
      <c r="A1779" s="5">
        <v>11776</v>
      </c>
      <c r="B1779" s="5">
        <v>14020</v>
      </c>
      <c r="C1779" s="5" t="s">
        <v>52</v>
      </c>
      <c r="D1779" s="5">
        <v>2</v>
      </c>
      <c r="E1779" s="5">
        <v>0</v>
      </c>
      <c r="F1779" s="5">
        <v>74</v>
      </c>
      <c r="G1779" s="5">
        <v>7500</v>
      </c>
      <c r="H1779" s="5">
        <v>5</v>
      </c>
      <c r="I1779" s="5">
        <v>0</v>
      </c>
      <c r="J1779" s="5" t="str">
        <f t="shared" si="52"/>
        <v>1402074</v>
      </c>
      <c r="K1779" s="5">
        <v>5031</v>
      </c>
      <c r="L1779" s="5">
        <v>812</v>
      </c>
      <c r="M1779" s="5">
        <v>0</v>
      </c>
      <c r="N1779" s="5">
        <v>0</v>
      </c>
      <c r="O1779" s="2">
        <v>0</v>
      </c>
      <c r="P1779" s="2">
        <v>0</v>
      </c>
      <c r="Q1779" s="2">
        <v>3</v>
      </c>
      <c r="R1779" s="2" t="str">
        <f t="shared" si="53"/>
        <v>&lt;font&gt;快速打出三道音波，总共造成攻击力的150.9%+2436&lt;font color='ff77b713'&gt;（下一级：151.2%+2526）&lt;/font&gt;点法术伤害，同时使敌方减速&lt;/font&gt;</v>
      </c>
    </row>
    <row r="1780" spans="1:18" x14ac:dyDescent="0.15">
      <c r="A1780" s="5">
        <v>11777</v>
      </c>
      <c r="B1780" s="5">
        <v>14020</v>
      </c>
      <c r="C1780" s="5" t="s">
        <v>52</v>
      </c>
      <c r="D1780" s="5">
        <v>2</v>
      </c>
      <c r="E1780" s="5">
        <v>0</v>
      </c>
      <c r="F1780" s="5">
        <v>75</v>
      </c>
      <c r="G1780" s="5">
        <v>7500</v>
      </c>
      <c r="H1780" s="5">
        <v>5</v>
      </c>
      <c r="I1780" s="5">
        <v>0</v>
      </c>
      <c r="J1780" s="5" t="str">
        <f t="shared" si="52"/>
        <v>1402075</v>
      </c>
      <c r="K1780" s="5">
        <v>5041</v>
      </c>
      <c r="L1780" s="5">
        <v>842</v>
      </c>
      <c r="M1780" s="5">
        <v>0</v>
      </c>
      <c r="N1780" s="5">
        <v>0</v>
      </c>
      <c r="O1780" s="2">
        <v>0</v>
      </c>
      <c r="P1780" s="2">
        <v>0</v>
      </c>
      <c r="Q1780" s="2">
        <v>3</v>
      </c>
      <c r="R1780" s="2" t="str">
        <f t="shared" si="53"/>
        <v>&lt;font&gt;快速打出三道音波，总共造成攻击力的151.2%+2526&lt;font color='ff77b713'&gt;（下一级：151.5%+2616）&lt;/font&gt;点法术伤害，同时使敌方减速&lt;/font&gt;</v>
      </c>
    </row>
    <row r="1781" spans="1:18" x14ac:dyDescent="0.15">
      <c r="A1781" s="5">
        <v>11778</v>
      </c>
      <c r="B1781" s="5">
        <v>14020</v>
      </c>
      <c r="C1781" s="5" t="s">
        <v>52</v>
      </c>
      <c r="D1781" s="5">
        <v>2</v>
      </c>
      <c r="E1781" s="5">
        <v>0</v>
      </c>
      <c r="F1781" s="5">
        <v>76</v>
      </c>
      <c r="G1781" s="5">
        <v>7500</v>
      </c>
      <c r="H1781" s="5">
        <v>5</v>
      </c>
      <c r="I1781" s="5">
        <v>0</v>
      </c>
      <c r="J1781" s="5" t="str">
        <f t="shared" si="52"/>
        <v>1402076</v>
      </c>
      <c r="K1781" s="5">
        <v>5050</v>
      </c>
      <c r="L1781" s="5">
        <v>872</v>
      </c>
      <c r="M1781" s="5">
        <v>0</v>
      </c>
      <c r="N1781" s="5">
        <v>0</v>
      </c>
      <c r="O1781" s="2">
        <v>0</v>
      </c>
      <c r="P1781" s="2">
        <v>0</v>
      </c>
      <c r="Q1781" s="2">
        <v>3</v>
      </c>
      <c r="R1781" s="2" t="str">
        <f t="shared" si="53"/>
        <v>&lt;font&gt;快速打出三道音波，总共造成攻击力的151.5%+2616&lt;font color='ff77b713'&gt;（下一级：151.8%+2709）&lt;/font&gt;点法术伤害，同时使敌方减速&lt;/font&gt;</v>
      </c>
    </row>
    <row r="1782" spans="1:18" x14ac:dyDescent="0.15">
      <c r="A1782" s="5">
        <v>11779</v>
      </c>
      <c r="B1782" s="5">
        <v>14020</v>
      </c>
      <c r="C1782" s="5" t="s">
        <v>52</v>
      </c>
      <c r="D1782" s="5">
        <v>2</v>
      </c>
      <c r="E1782" s="5">
        <v>0</v>
      </c>
      <c r="F1782" s="5">
        <v>77</v>
      </c>
      <c r="G1782" s="5">
        <v>7500</v>
      </c>
      <c r="H1782" s="5">
        <v>5</v>
      </c>
      <c r="I1782" s="5">
        <v>0</v>
      </c>
      <c r="J1782" s="5" t="str">
        <f t="shared" si="52"/>
        <v>1402077</v>
      </c>
      <c r="K1782" s="5">
        <v>5060</v>
      </c>
      <c r="L1782" s="5">
        <v>903</v>
      </c>
      <c r="M1782" s="5">
        <v>0</v>
      </c>
      <c r="N1782" s="5">
        <v>0</v>
      </c>
      <c r="O1782" s="2">
        <v>0</v>
      </c>
      <c r="P1782" s="2">
        <v>0</v>
      </c>
      <c r="Q1782" s="2">
        <v>3</v>
      </c>
      <c r="R1782" s="2" t="str">
        <f t="shared" si="53"/>
        <v>&lt;font&gt;快速打出三道音波，总共造成攻击力的151.8%+2709&lt;font color='ff77b713'&gt;（下一级：152.1%+2805）&lt;/font&gt;点法术伤害，同时使敌方减速&lt;/font&gt;</v>
      </c>
    </row>
    <row r="1783" spans="1:18" x14ac:dyDescent="0.15">
      <c r="A1783" s="5">
        <v>11780</v>
      </c>
      <c r="B1783" s="5">
        <v>14020</v>
      </c>
      <c r="C1783" s="5" t="s">
        <v>52</v>
      </c>
      <c r="D1783" s="5">
        <v>2</v>
      </c>
      <c r="E1783" s="5">
        <v>0</v>
      </c>
      <c r="F1783" s="5">
        <v>78</v>
      </c>
      <c r="G1783" s="5">
        <v>7500</v>
      </c>
      <c r="H1783" s="5">
        <v>5</v>
      </c>
      <c r="I1783" s="5">
        <v>0</v>
      </c>
      <c r="J1783" s="5" t="str">
        <f t="shared" si="52"/>
        <v>1402078</v>
      </c>
      <c r="K1783" s="5">
        <v>5069</v>
      </c>
      <c r="L1783" s="5">
        <v>935</v>
      </c>
      <c r="M1783" s="5">
        <v>0</v>
      </c>
      <c r="N1783" s="5">
        <v>0</v>
      </c>
      <c r="O1783" s="2">
        <v>0</v>
      </c>
      <c r="P1783" s="2">
        <v>0</v>
      </c>
      <c r="Q1783" s="2">
        <v>3</v>
      </c>
      <c r="R1783" s="2" t="str">
        <f t="shared" si="53"/>
        <v>&lt;font&gt;快速打出三道音波，总共造成攻击力的152.1%+2805&lt;font color='ff77b713'&gt;（下一级：152.4%+2904）&lt;/font&gt;点法术伤害，同时使敌方减速&lt;/font&gt;</v>
      </c>
    </row>
    <row r="1784" spans="1:18" x14ac:dyDescent="0.15">
      <c r="A1784" s="5">
        <v>11781</v>
      </c>
      <c r="B1784" s="5">
        <v>14020</v>
      </c>
      <c r="C1784" s="5" t="s">
        <v>52</v>
      </c>
      <c r="D1784" s="5">
        <v>2</v>
      </c>
      <c r="E1784" s="5">
        <v>0</v>
      </c>
      <c r="F1784" s="5">
        <v>79</v>
      </c>
      <c r="G1784" s="5">
        <v>7500</v>
      </c>
      <c r="H1784" s="5">
        <v>5</v>
      </c>
      <c r="I1784" s="5">
        <v>0</v>
      </c>
      <c r="J1784" s="5" t="str">
        <f t="shared" si="52"/>
        <v>1402079</v>
      </c>
      <c r="K1784" s="5">
        <v>5078</v>
      </c>
      <c r="L1784" s="5">
        <v>968</v>
      </c>
      <c r="M1784" s="5">
        <v>0</v>
      </c>
      <c r="N1784" s="5">
        <v>0</v>
      </c>
      <c r="O1784" s="2">
        <v>0</v>
      </c>
      <c r="P1784" s="2">
        <v>0</v>
      </c>
      <c r="Q1784" s="2">
        <v>3</v>
      </c>
      <c r="R1784" s="2" t="str">
        <f t="shared" si="53"/>
        <v>&lt;font&gt;快速打出三道音波，总共造成攻击力的152.4%+2904&lt;font color='ff77b713'&gt;（下一级：152.7%+3003）&lt;/font&gt;点法术伤害，同时使敌方减速&lt;/font&gt;</v>
      </c>
    </row>
    <row r="1785" spans="1:18" x14ac:dyDescent="0.15">
      <c r="A1785" s="5">
        <v>11782</v>
      </c>
      <c r="B1785" s="5">
        <v>14020</v>
      </c>
      <c r="C1785" s="5" t="s">
        <v>52</v>
      </c>
      <c r="D1785" s="5">
        <v>2</v>
      </c>
      <c r="E1785" s="5">
        <v>0</v>
      </c>
      <c r="F1785" s="5">
        <v>80</v>
      </c>
      <c r="G1785" s="5">
        <v>7500</v>
      </c>
      <c r="H1785" s="5">
        <v>5</v>
      </c>
      <c r="I1785" s="5">
        <v>0</v>
      </c>
      <c r="J1785" s="5" t="str">
        <f t="shared" si="52"/>
        <v>1402080</v>
      </c>
      <c r="K1785" s="5">
        <v>5088</v>
      </c>
      <c r="L1785" s="5">
        <v>1001</v>
      </c>
      <c r="M1785" s="5">
        <v>0</v>
      </c>
      <c r="N1785" s="5">
        <v>0</v>
      </c>
      <c r="O1785" s="2">
        <v>0</v>
      </c>
      <c r="P1785" s="2">
        <v>0</v>
      </c>
      <c r="Q1785" s="2">
        <v>3</v>
      </c>
      <c r="R1785" s="2" t="str">
        <f t="shared" si="53"/>
        <v>&lt;font&gt;快速打出三道音波，总共造成攻击力的152.7%+3003&lt;font color='ff77b713'&gt;（下一级：153%+3108）&lt;/font&gt;点法术伤害，同时使敌方减速&lt;/font&gt;</v>
      </c>
    </row>
    <row r="1786" spans="1:18" x14ac:dyDescent="0.15">
      <c r="A1786" s="5">
        <v>11783</v>
      </c>
      <c r="B1786" s="5">
        <v>14020</v>
      </c>
      <c r="C1786" s="5" t="s">
        <v>52</v>
      </c>
      <c r="D1786" s="5">
        <v>2</v>
      </c>
      <c r="E1786" s="5">
        <v>0</v>
      </c>
      <c r="F1786" s="5">
        <v>81</v>
      </c>
      <c r="G1786" s="5">
        <v>7500</v>
      </c>
      <c r="H1786" s="5">
        <v>5</v>
      </c>
      <c r="I1786" s="5">
        <v>0</v>
      </c>
      <c r="J1786" s="5" t="str">
        <f t="shared" si="52"/>
        <v>1402081</v>
      </c>
      <c r="K1786" s="5">
        <v>5097</v>
      </c>
      <c r="L1786" s="5">
        <v>1036</v>
      </c>
      <c r="M1786" s="5">
        <v>0</v>
      </c>
      <c r="N1786" s="5">
        <v>0</v>
      </c>
      <c r="O1786" s="2">
        <v>0</v>
      </c>
      <c r="P1786" s="2">
        <v>0</v>
      </c>
      <c r="Q1786" s="2">
        <v>3</v>
      </c>
      <c r="R1786" s="2" t="str">
        <f t="shared" si="53"/>
        <v>&lt;font&gt;快速打出三道音波，总共造成攻击力的153%+3108&lt;font color='ff77b713'&gt;（下一级：153.3%+3213）&lt;/font&gt;点法术伤害，同时使敌方减速&lt;/font&gt;</v>
      </c>
    </row>
    <row r="1787" spans="1:18" x14ac:dyDescent="0.15">
      <c r="A1787" s="5">
        <v>11784</v>
      </c>
      <c r="B1787" s="5">
        <v>14020</v>
      </c>
      <c r="C1787" s="5" t="s">
        <v>52</v>
      </c>
      <c r="D1787" s="5">
        <v>2</v>
      </c>
      <c r="E1787" s="5">
        <v>0</v>
      </c>
      <c r="F1787" s="5">
        <v>82</v>
      </c>
      <c r="G1787" s="5">
        <v>7500</v>
      </c>
      <c r="H1787" s="5">
        <v>5</v>
      </c>
      <c r="I1787" s="5">
        <v>0</v>
      </c>
      <c r="J1787" s="5" t="str">
        <f t="shared" si="52"/>
        <v>1402082</v>
      </c>
      <c r="K1787" s="5">
        <v>5106</v>
      </c>
      <c r="L1787" s="5">
        <v>1071</v>
      </c>
      <c r="M1787" s="5">
        <v>0</v>
      </c>
      <c r="N1787" s="5">
        <v>0</v>
      </c>
      <c r="O1787" s="2">
        <v>0</v>
      </c>
      <c r="P1787" s="2">
        <v>0</v>
      </c>
      <c r="Q1787" s="2">
        <v>3</v>
      </c>
      <c r="R1787" s="2" t="str">
        <f t="shared" si="53"/>
        <v>&lt;font&gt;快速打出三道音波，总共造成攻击力的153.3%+3213&lt;font color='ff77b713'&gt;（下一级：153.6%+3321）&lt;/font&gt;点法术伤害，同时使敌方减速&lt;/font&gt;</v>
      </c>
    </row>
    <row r="1788" spans="1:18" x14ac:dyDescent="0.15">
      <c r="A1788" s="5">
        <v>11785</v>
      </c>
      <c r="B1788" s="5">
        <v>14020</v>
      </c>
      <c r="C1788" s="5" t="s">
        <v>52</v>
      </c>
      <c r="D1788" s="5">
        <v>2</v>
      </c>
      <c r="E1788" s="5">
        <v>0</v>
      </c>
      <c r="F1788" s="5">
        <v>83</v>
      </c>
      <c r="G1788" s="5">
        <v>7500</v>
      </c>
      <c r="H1788" s="5">
        <v>5</v>
      </c>
      <c r="I1788" s="5">
        <v>0</v>
      </c>
      <c r="J1788" s="5" t="str">
        <f t="shared" si="52"/>
        <v>1402083</v>
      </c>
      <c r="K1788" s="5">
        <v>5116</v>
      </c>
      <c r="L1788" s="5">
        <v>1107</v>
      </c>
      <c r="M1788" s="5">
        <v>0</v>
      </c>
      <c r="N1788" s="5">
        <v>0</v>
      </c>
      <c r="O1788" s="2">
        <v>0</v>
      </c>
      <c r="P1788" s="2">
        <v>0</v>
      </c>
      <c r="Q1788" s="2">
        <v>3</v>
      </c>
      <c r="R1788" s="2" t="str">
        <f t="shared" si="53"/>
        <v>&lt;font&gt;快速打出三道音波，总共造成攻击力的153.6%+3321&lt;font color='ff77b713'&gt;（下一级：153.9%+3435）&lt;/font&gt;点法术伤害，同时使敌方减速&lt;/font&gt;</v>
      </c>
    </row>
    <row r="1789" spans="1:18" x14ac:dyDescent="0.15">
      <c r="A1789" s="5">
        <v>11786</v>
      </c>
      <c r="B1789" s="5">
        <v>14020</v>
      </c>
      <c r="C1789" s="5" t="s">
        <v>52</v>
      </c>
      <c r="D1789" s="5">
        <v>2</v>
      </c>
      <c r="E1789" s="5">
        <v>0</v>
      </c>
      <c r="F1789" s="5">
        <v>84</v>
      </c>
      <c r="G1789" s="5">
        <v>7500</v>
      </c>
      <c r="H1789" s="5">
        <v>5</v>
      </c>
      <c r="I1789" s="5">
        <v>0</v>
      </c>
      <c r="J1789" s="5" t="str">
        <f t="shared" si="52"/>
        <v>1402084</v>
      </c>
      <c r="K1789" s="5">
        <v>5125</v>
      </c>
      <c r="L1789" s="5">
        <v>1145</v>
      </c>
      <c r="M1789" s="5">
        <v>0</v>
      </c>
      <c r="N1789" s="5">
        <v>0</v>
      </c>
      <c r="O1789" s="2">
        <v>0</v>
      </c>
      <c r="P1789" s="2">
        <v>0</v>
      </c>
      <c r="Q1789" s="2">
        <v>3</v>
      </c>
      <c r="R1789" s="2" t="str">
        <f t="shared" si="53"/>
        <v>&lt;font&gt;快速打出三道音波，总共造成攻击力的153.9%+3435&lt;font color='ff77b713'&gt;（下一级：153.9%+3549）&lt;/font&gt;点法术伤害，同时使敌方减速&lt;/font&gt;</v>
      </c>
    </row>
    <row r="1790" spans="1:18" x14ac:dyDescent="0.15">
      <c r="A1790" s="5">
        <v>11787</v>
      </c>
      <c r="B1790" s="5">
        <v>14020</v>
      </c>
      <c r="C1790" s="5" t="s">
        <v>52</v>
      </c>
      <c r="D1790" s="5">
        <v>2</v>
      </c>
      <c r="E1790" s="5">
        <v>0</v>
      </c>
      <c r="F1790" s="5">
        <v>85</v>
      </c>
      <c r="G1790" s="5">
        <v>7500</v>
      </c>
      <c r="H1790" s="5">
        <v>5</v>
      </c>
      <c r="I1790" s="5">
        <v>0</v>
      </c>
      <c r="J1790" s="5" t="str">
        <f t="shared" si="52"/>
        <v>1402085</v>
      </c>
      <c r="K1790" s="5">
        <v>5134</v>
      </c>
      <c r="L1790" s="5">
        <v>1183</v>
      </c>
      <c r="M1790" s="5">
        <v>0</v>
      </c>
      <c r="N1790" s="5">
        <v>0</v>
      </c>
      <c r="O1790" s="2">
        <v>0</v>
      </c>
      <c r="P1790" s="2">
        <v>0</v>
      </c>
      <c r="Q1790" s="2">
        <v>3</v>
      </c>
      <c r="R1790" s="2" t="str">
        <f t="shared" si="53"/>
        <v>&lt;font&gt;快速打出三道音波，总共造成攻击力的153.9%+3549&lt;font color='ff77b713'&gt;（下一级：154.2%+3666）&lt;/font&gt;点法术伤害，同时使敌方减速&lt;/font&gt;</v>
      </c>
    </row>
    <row r="1791" spans="1:18" x14ac:dyDescent="0.15">
      <c r="A1791" s="5">
        <v>11788</v>
      </c>
      <c r="B1791" s="5">
        <v>14020</v>
      </c>
      <c r="C1791" s="5" t="s">
        <v>52</v>
      </c>
      <c r="D1791" s="5">
        <v>2</v>
      </c>
      <c r="E1791" s="5">
        <v>0</v>
      </c>
      <c r="F1791" s="5">
        <v>86</v>
      </c>
      <c r="G1791" s="5">
        <v>7500</v>
      </c>
      <c r="H1791" s="5">
        <v>5</v>
      </c>
      <c r="I1791" s="5">
        <v>0</v>
      </c>
      <c r="J1791" s="5" t="str">
        <f t="shared" si="52"/>
        <v>1402086</v>
      </c>
      <c r="K1791" s="5">
        <v>5144</v>
      </c>
      <c r="L1791" s="5">
        <v>1222</v>
      </c>
      <c r="M1791" s="5">
        <v>0</v>
      </c>
      <c r="N1791" s="5">
        <v>0</v>
      </c>
      <c r="O1791" s="2">
        <v>0</v>
      </c>
      <c r="P1791" s="2">
        <v>0</v>
      </c>
      <c r="Q1791" s="2">
        <v>3</v>
      </c>
      <c r="R1791" s="2" t="str">
        <f t="shared" si="53"/>
        <v>&lt;font&gt;快速打出三道音波，总共造成攻击力的154.2%+3666&lt;font color='ff77b713'&gt;（下一级：154.5%+3786）&lt;/font&gt;点法术伤害，同时使敌方减速&lt;/font&gt;</v>
      </c>
    </row>
    <row r="1792" spans="1:18" x14ac:dyDescent="0.15">
      <c r="A1792" s="5">
        <v>11789</v>
      </c>
      <c r="B1792" s="5">
        <v>14020</v>
      </c>
      <c r="C1792" s="5" t="s">
        <v>52</v>
      </c>
      <c r="D1792" s="5">
        <v>2</v>
      </c>
      <c r="E1792" s="5">
        <v>0</v>
      </c>
      <c r="F1792" s="5">
        <v>87</v>
      </c>
      <c r="G1792" s="5">
        <v>7500</v>
      </c>
      <c r="H1792" s="5">
        <v>5</v>
      </c>
      <c r="I1792" s="5">
        <v>0</v>
      </c>
      <c r="J1792" s="5" t="str">
        <f t="shared" si="52"/>
        <v>1402087</v>
      </c>
      <c r="K1792" s="5">
        <v>5153</v>
      </c>
      <c r="L1792" s="5">
        <v>1262</v>
      </c>
      <c r="M1792" s="5">
        <v>0</v>
      </c>
      <c r="N1792" s="5">
        <v>0</v>
      </c>
      <c r="O1792" s="2">
        <v>0</v>
      </c>
      <c r="P1792" s="2">
        <v>0</v>
      </c>
      <c r="Q1792" s="2">
        <v>3</v>
      </c>
      <c r="R1792" s="2" t="str">
        <f t="shared" si="53"/>
        <v>&lt;font&gt;快速打出三道音波，总共造成攻击力的154.5%+3786&lt;font color='ff77b713'&gt;（下一级：154.8%+3909）&lt;/font&gt;点法术伤害，同时使敌方减速&lt;/font&gt;</v>
      </c>
    </row>
    <row r="1793" spans="1:18" x14ac:dyDescent="0.15">
      <c r="A1793" s="5">
        <v>11790</v>
      </c>
      <c r="B1793" s="5">
        <v>14020</v>
      </c>
      <c r="C1793" s="5" t="s">
        <v>52</v>
      </c>
      <c r="D1793" s="5">
        <v>2</v>
      </c>
      <c r="E1793" s="5">
        <v>0</v>
      </c>
      <c r="F1793" s="5">
        <v>88</v>
      </c>
      <c r="G1793" s="5">
        <v>7500</v>
      </c>
      <c r="H1793" s="5">
        <v>5</v>
      </c>
      <c r="I1793" s="5">
        <v>0</v>
      </c>
      <c r="J1793" s="5" t="str">
        <f t="shared" si="52"/>
        <v>1402088</v>
      </c>
      <c r="K1793" s="5">
        <v>5162</v>
      </c>
      <c r="L1793" s="5">
        <v>1303</v>
      </c>
      <c r="M1793" s="5">
        <v>0</v>
      </c>
      <c r="N1793" s="5">
        <v>0</v>
      </c>
      <c r="O1793" s="2">
        <v>0</v>
      </c>
      <c r="P1793" s="2">
        <v>0</v>
      </c>
      <c r="Q1793" s="2">
        <v>3</v>
      </c>
      <c r="R1793" s="2" t="str">
        <f t="shared" si="53"/>
        <v>&lt;font&gt;快速打出三道音波，总共造成攻击力的154.8%+3909&lt;font color='ff77b713'&gt;（下一级：155.1%+4035）&lt;/font&gt;点法术伤害，同时使敌方减速&lt;/font&gt;</v>
      </c>
    </row>
    <row r="1794" spans="1:18" x14ac:dyDescent="0.15">
      <c r="A1794" s="5">
        <v>11791</v>
      </c>
      <c r="B1794" s="5">
        <v>14020</v>
      </c>
      <c r="C1794" s="5" t="s">
        <v>52</v>
      </c>
      <c r="D1794" s="5">
        <v>2</v>
      </c>
      <c r="E1794" s="5">
        <v>0</v>
      </c>
      <c r="F1794" s="5">
        <v>89</v>
      </c>
      <c r="G1794" s="5">
        <v>7500</v>
      </c>
      <c r="H1794" s="5">
        <v>5</v>
      </c>
      <c r="I1794" s="5">
        <v>0</v>
      </c>
      <c r="J1794" s="5" t="str">
        <f t="shared" si="52"/>
        <v>1402089</v>
      </c>
      <c r="K1794" s="5">
        <v>5172</v>
      </c>
      <c r="L1794" s="5">
        <v>1345</v>
      </c>
      <c r="M1794" s="5">
        <v>0</v>
      </c>
      <c r="N1794" s="5">
        <v>0</v>
      </c>
      <c r="O1794" s="2">
        <v>0</v>
      </c>
      <c r="P1794" s="2">
        <v>0</v>
      </c>
      <c r="Q1794" s="2">
        <v>3</v>
      </c>
      <c r="R1794" s="2" t="str">
        <f t="shared" si="53"/>
        <v>&lt;font&gt;快速打出三道音波，总共造成攻击力的155.1%+4035&lt;font color='ff77b713'&gt;（下一级：155.4%+4167）&lt;/font&gt;点法术伤害，同时使敌方减速&lt;/font&gt;</v>
      </c>
    </row>
    <row r="1795" spans="1:18" x14ac:dyDescent="0.15">
      <c r="A1795" s="5">
        <v>11792</v>
      </c>
      <c r="B1795" s="5">
        <v>14020</v>
      </c>
      <c r="C1795" s="5" t="s">
        <v>52</v>
      </c>
      <c r="D1795" s="5">
        <v>2</v>
      </c>
      <c r="E1795" s="5">
        <v>0</v>
      </c>
      <c r="F1795" s="5">
        <v>90</v>
      </c>
      <c r="G1795" s="5">
        <v>7500</v>
      </c>
      <c r="H1795" s="5">
        <v>5</v>
      </c>
      <c r="I1795" s="5">
        <v>0</v>
      </c>
      <c r="J1795" s="5" t="str">
        <f t="shared" si="52"/>
        <v>1402090</v>
      </c>
      <c r="K1795" s="5">
        <v>5181</v>
      </c>
      <c r="L1795" s="5">
        <v>1389</v>
      </c>
      <c r="M1795" s="5">
        <v>0</v>
      </c>
      <c r="N1795" s="5">
        <v>0</v>
      </c>
      <c r="O1795" s="2">
        <v>0</v>
      </c>
      <c r="P1795" s="2">
        <v>0</v>
      </c>
      <c r="Q1795" s="2">
        <v>3</v>
      </c>
      <c r="R1795" s="2" t="str">
        <f t="shared" si="53"/>
        <v>&lt;font&gt;快速打出三道音波，总共造成攻击力的155.4%+4167&lt;font color='ff77b713'&gt;（下一级：155.7%+4299）&lt;/font&gt;点法术伤害，同时使敌方减速&lt;/font&gt;</v>
      </c>
    </row>
    <row r="1796" spans="1:18" x14ac:dyDescent="0.15">
      <c r="A1796" s="5">
        <v>11793</v>
      </c>
      <c r="B1796" s="5">
        <v>14020</v>
      </c>
      <c r="C1796" s="5" t="s">
        <v>52</v>
      </c>
      <c r="D1796" s="5">
        <v>2</v>
      </c>
      <c r="E1796" s="5">
        <v>0</v>
      </c>
      <c r="F1796" s="5">
        <v>91</v>
      </c>
      <c r="G1796" s="5">
        <v>7500</v>
      </c>
      <c r="H1796" s="5">
        <v>5</v>
      </c>
      <c r="I1796" s="5">
        <v>0</v>
      </c>
      <c r="J1796" s="5" t="str">
        <f t="shared" si="52"/>
        <v>1402091</v>
      </c>
      <c r="K1796" s="5">
        <v>5190</v>
      </c>
      <c r="L1796" s="5">
        <v>1433</v>
      </c>
      <c r="M1796" s="5">
        <v>0</v>
      </c>
      <c r="N1796" s="5">
        <v>0</v>
      </c>
      <c r="O1796" s="2">
        <v>0</v>
      </c>
      <c r="P1796" s="2">
        <v>0</v>
      </c>
      <c r="Q1796" s="2">
        <v>3</v>
      </c>
      <c r="R1796" s="2" t="str">
        <f t="shared" si="53"/>
        <v>&lt;font&gt;快速打出三道音波，总共造成攻击力的155.7%+4299&lt;font color='ff77b713'&gt;（下一级：156%+4434）&lt;/font&gt;点法术伤害，同时使敌方减速&lt;/font&gt;</v>
      </c>
    </row>
    <row r="1797" spans="1:18" x14ac:dyDescent="0.15">
      <c r="A1797" s="5">
        <v>11794</v>
      </c>
      <c r="B1797" s="5">
        <v>14020</v>
      </c>
      <c r="C1797" s="5" t="s">
        <v>52</v>
      </c>
      <c r="D1797" s="5">
        <v>2</v>
      </c>
      <c r="E1797" s="5">
        <v>0</v>
      </c>
      <c r="F1797" s="5">
        <v>92</v>
      </c>
      <c r="G1797" s="5">
        <v>7500</v>
      </c>
      <c r="H1797" s="5">
        <v>5</v>
      </c>
      <c r="I1797" s="5">
        <v>0</v>
      </c>
      <c r="J1797" s="5" t="str">
        <f t="shared" ref="J1797:J1860" si="54">B1797&amp;F1797</f>
        <v>1402092</v>
      </c>
      <c r="K1797" s="5">
        <v>5200</v>
      </c>
      <c r="L1797" s="5">
        <v>1478</v>
      </c>
      <c r="M1797" s="5">
        <v>0</v>
      </c>
      <c r="N1797" s="5">
        <v>0</v>
      </c>
      <c r="O1797" s="2">
        <v>0</v>
      </c>
      <c r="P1797" s="2">
        <v>0</v>
      </c>
      <c r="Q1797" s="2">
        <v>3</v>
      </c>
      <c r="R1797" s="2" t="str">
        <f t="shared" si="53"/>
        <v>&lt;font&gt;快速打出三道音波，总共造成攻击力的156%+4434&lt;font color='ff77b713'&gt;（下一级：156.3%+4575）&lt;/font&gt;点法术伤害，同时使敌方减速&lt;/font&gt;</v>
      </c>
    </row>
    <row r="1798" spans="1:18" x14ac:dyDescent="0.15">
      <c r="A1798" s="5">
        <v>11795</v>
      </c>
      <c r="B1798" s="5">
        <v>14020</v>
      </c>
      <c r="C1798" s="5" t="s">
        <v>52</v>
      </c>
      <c r="D1798" s="5">
        <v>2</v>
      </c>
      <c r="E1798" s="5">
        <v>0</v>
      </c>
      <c r="F1798" s="5">
        <v>93</v>
      </c>
      <c r="G1798" s="5">
        <v>7500</v>
      </c>
      <c r="H1798" s="5">
        <v>5</v>
      </c>
      <c r="I1798" s="5">
        <v>0</v>
      </c>
      <c r="J1798" s="5" t="str">
        <f t="shared" si="54"/>
        <v>1402093</v>
      </c>
      <c r="K1798" s="5">
        <v>5209</v>
      </c>
      <c r="L1798" s="5">
        <v>1525</v>
      </c>
      <c r="M1798" s="5">
        <v>0</v>
      </c>
      <c r="N1798" s="5">
        <v>0</v>
      </c>
      <c r="O1798" s="2">
        <v>0</v>
      </c>
      <c r="P1798" s="2">
        <v>0</v>
      </c>
      <c r="Q1798" s="2">
        <v>3</v>
      </c>
      <c r="R1798" s="2" t="str">
        <f t="shared" si="53"/>
        <v>&lt;font&gt;快速打出三道音波，总共造成攻击力的156.3%+4575&lt;font color='ff77b713'&gt;（下一级：156.6%+4716）&lt;/font&gt;点法术伤害，同时使敌方减速&lt;/font&gt;</v>
      </c>
    </row>
    <row r="1799" spans="1:18" x14ac:dyDescent="0.15">
      <c r="A1799" s="5">
        <v>11796</v>
      </c>
      <c r="B1799" s="5">
        <v>14020</v>
      </c>
      <c r="C1799" s="5" t="s">
        <v>52</v>
      </c>
      <c r="D1799" s="5">
        <v>2</v>
      </c>
      <c r="E1799" s="5">
        <v>0</v>
      </c>
      <c r="F1799" s="5">
        <v>94</v>
      </c>
      <c r="G1799" s="5">
        <v>7500</v>
      </c>
      <c r="H1799" s="5">
        <v>5</v>
      </c>
      <c r="I1799" s="5">
        <v>0</v>
      </c>
      <c r="J1799" s="5" t="str">
        <f t="shared" si="54"/>
        <v>1402094</v>
      </c>
      <c r="K1799" s="5">
        <v>5218</v>
      </c>
      <c r="L1799" s="5">
        <v>1572</v>
      </c>
      <c r="M1799" s="5">
        <v>0</v>
      </c>
      <c r="N1799" s="5">
        <v>0</v>
      </c>
      <c r="O1799" s="2">
        <v>0</v>
      </c>
      <c r="P1799" s="2">
        <v>0</v>
      </c>
      <c r="Q1799" s="2">
        <v>3</v>
      </c>
      <c r="R1799" s="2" t="str">
        <f t="shared" si="53"/>
        <v>&lt;font&gt;快速打出三道音波，总共造成攻击力的156.6%+4716&lt;font color='ff77b713'&gt;（下一级：156.9%+4863）&lt;/font&gt;点法术伤害，同时使敌方减速&lt;/font&gt;</v>
      </c>
    </row>
    <row r="1800" spans="1:18" x14ac:dyDescent="0.15">
      <c r="A1800" s="5">
        <v>11797</v>
      </c>
      <c r="B1800" s="5">
        <v>14020</v>
      </c>
      <c r="C1800" s="5" t="s">
        <v>52</v>
      </c>
      <c r="D1800" s="5">
        <v>2</v>
      </c>
      <c r="E1800" s="5">
        <v>0</v>
      </c>
      <c r="F1800" s="5">
        <v>95</v>
      </c>
      <c r="G1800" s="5">
        <v>7500</v>
      </c>
      <c r="H1800" s="5">
        <v>5</v>
      </c>
      <c r="I1800" s="5">
        <v>0</v>
      </c>
      <c r="J1800" s="5" t="str">
        <f t="shared" si="54"/>
        <v>1402095</v>
      </c>
      <c r="K1800" s="5">
        <v>5228</v>
      </c>
      <c r="L1800" s="5">
        <v>1621</v>
      </c>
      <c r="M1800" s="5">
        <v>0</v>
      </c>
      <c r="N1800" s="5">
        <v>0</v>
      </c>
      <c r="O1800" s="2">
        <v>0</v>
      </c>
      <c r="P1800" s="2">
        <v>0</v>
      </c>
      <c r="Q1800" s="2">
        <v>3</v>
      </c>
      <c r="R1800" s="2" t="str">
        <f t="shared" si="53"/>
        <v>&lt;font&gt;快速打出三道音波，总共造成攻击力的156.9%+4863&lt;font color='ff77b713'&gt;（下一级：157.2%+5010）&lt;/font&gt;点法术伤害，同时使敌方减速&lt;/font&gt;</v>
      </c>
    </row>
    <row r="1801" spans="1:18" x14ac:dyDescent="0.15">
      <c r="A1801" s="5">
        <v>11798</v>
      </c>
      <c r="B1801" s="5">
        <v>14020</v>
      </c>
      <c r="C1801" s="5" t="s">
        <v>52</v>
      </c>
      <c r="D1801" s="5">
        <v>2</v>
      </c>
      <c r="E1801" s="5">
        <v>0</v>
      </c>
      <c r="F1801" s="5">
        <v>96</v>
      </c>
      <c r="G1801" s="5">
        <v>7500</v>
      </c>
      <c r="H1801" s="5">
        <v>5</v>
      </c>
      <c r="I1801" s="5">
        <v>0</v>
      </c>
      <c r="J1801" s="5" t="str">
        <f t="shared" si="54"/>
        <v>1402096</v>
      </c>
      <c r="K1801" s="5">
        <v>5237</v>
      </c>
      <c r="L1801" s="5">
        <v>1670</v>
      </c>
      <c r="M1801" s="5">
        <v>0</v>
      </c>
      <c r="N1801" s="5">
        <v>0</v>
      </c>
      <c r="O1801" s="2">
        <v>0</v>
      </c>
      <c r="P1801" s="2">
        <v>0</v>
      </c>
      <c r="Q1801" s="2">
        <v>3</v>
      </c>
      <c r="R1801" s="2" t="str">
        <f t="shared" si="53"/>
        <v>&lt;font&gt;快速打出三道音波，总共造成攻击力的157.2%+5010&lt;font color='ff77b713'&gt;（下一级：157.5%+5163）&lt;/font&gt;点法术伤害，同时使敌方减速&lt;/font&gt;</v>
      </c>
    </row>
    <row r="1802" spans="1:18" x14ac:dyDescent="0.15">
      <c r="A1802" s="5">
        <v>11799</v>
      </c>
      <c r="B1802" s="5">
        <v>14020</v>
      </c>
      <c r="C1802" s="5" t="s">
        <v>52</v>
      </c>
      <c r="D1802" s="5">
        <v>2</v>
      </c>
      <c r="E1802" s="5">
        <v>0</v>
      </c>
      <c r="F1802" s="5">
        <v>97</v>
      </c>
      <c r="G1802" s="5">
        <v>7500</v>
      </c>
      <c r="H1802" s="5">
        <v>5</v>
      </c>
      <c r="I1802" s="5">
        <v>0</v>
      </c>
      <c r="J1802" s="5" t="str">
        <f t="shared" si="54"/>
        <v>1402097</v>
      </c>
      <c r="K1802" s="5">
        <v>5246</v>
      </c>
      <c r="L1802" s="5">
        <v>1721</v>
      </c>
      <c r="M1802" s="5">
        <v>0</v>
      </c>
      <c r="N1802" s="5">
        <v>0</v>
      </c>
      <c r="O1802" s="2">
        <v>0</v>
      </c>
      <c r="P1802" s="2">
        <v>0</v>
      </c>
      <c r="Q1802" s="2">
        <v>3</v>
      </c>
      <c r="R1802" s="2" t="str">
        <f t="shared" si="53"/>
        <v>&lt;font&gt;快速打出三道音波，总共造成攻击力的157.5%+5163&lt;font color='ff77b713'&gt;（下一级：157.8%+5319）&lt;/font&gt;点法术伤害，同时使敌方减速&lt;/font&gt;</v>
      </c>
    </row>
    <row r="1803" spans="1:18" x14ac:dyDescent="0.15">
      <c r="A1803" s="5">
        <v>11800</v>
      </c>
      <c r="B1803" s="5">
        <v>14020</v>
      </c>
      <c r="C1803" s="5" t="s">
        <v>52</v>
      </c>
      <c r="D1803" s="5">
        <v>2</v>
      </c>
      <c r="E1803" s="5">
        <v>0</v>
      </c>
      <c r="F1803" s="5">
        <v>98</v>
      </c>
      <c r="G1803" s="5">
        <v>7500</v>
      </c>
      <c r="H1803" s="5">
        <v>5</v>
      </c>
      <c r="I1803" s="5">
        <v>0</v>
      </c>
      <c r="J1803" s="5" t="str">
        <f t="shared" si="54"/>
        <v>1402098</v>
      </c>
      <c r="K1803" s="5">
        <v>5256</v>
      </c>
      <c r="L1803" s="5">
        <v>1773</v>
      </c>
      <c r="M1803" s="5">
        <v>0</v>
      </c>
      <c r="N1803" s="5">
        <v>0</v>
      </c>
      <c r="O1803" s="2">
        <v>0</v>
      </c>
      <c r="P1803" s="2">
        <v>0</v>
      </c>
      <c r="Q1803" s="2">
        <v>3</v>
      </c>
      <c r="R1803" s="2" t="str">
        <f t="shared" si="53"/>
        <v>&lt;font&gt;快速打出三道音波，总共造成攻击力的157.8%+5319&lt;font color='ff77b713'&gt;（下一级：158.1%+5481）&lt;/font&gt;点法术伤害，同时使敌方减速&lt;/font&gt;</v>
      </c>
    </row>
    <row r="1804" spans="1:18" x14ac:dyDescent="0.15">
      <c r="A1804" s="5">
        <v>11801</v>
      </c>
      <c r="B1804" s="5">
        <v>14020</v>
      </c>
      <c r="C1804" s="5" t="s">
        <v>52</v>
      </c>
      <c r="D1804" s="5">
        <v>2</v>
      </c>
      <c r="E1804" s="5">
        <v>0</v>
      </c>
      <c r="F1804" s="5">
        <v>99</v>
      </c>
      <c r="G1804" s="5">
        <v>7500</v>
      </c>
      <c r="H1804" s="5">
        <v>5</v>
      </c>
      <c r="I1804" s="5">
        <v>0</v>
      </c>
      <c r="J1804" s="5" t="str">
        <f t="shared" si="54"/>
        <v>1402099</v>
      </c>
      <c r="K1804" s="5">
        <v>5265</v>
      </c>
      <c r="L1804" s="5">
        <v>1827</v>
      </c>
      <c r="M1804" s="5">
        <v>0</v>
      </c>
      <c r="N1804" s="5">
        <v>0</v>
      </c>
      <c r="O1804" s="2">
        <v>0</v>
      </c>
      <c r="P1804" s="2">
        <v>0</v>
      </c>
      <c r="Q1804" s="2">
        <v>3</v>
      </c>
      <c r="R1804" s="2" t="str">
        <f t="shared" si="53"/>
        <v>&lt;font&gt;快速打出三道音波，总共造成攻击力的158.1%+5481&lt;font color='ff77b713'&gt;（下一级：158.1%+5643）&lt;/font&gt;点法术伤害，同时使敌方减速&lt;/font&gt;</v>
      </c>
    </row>
    <row r="1805" spans="1:18" x14ac:dyDescent="0.15">
      <c r="A1805" s="5">
        <v>11802</v>
      </c>
      <c r="B1805" s="5">
        <v>14020</v>
      </c>
      <c r="C1805" s="5" t="s">
        <v>52</v>
      </c>
      <c r="D1805" s="5">
        <v>2</v>
      </c>
      <c r="E1805" s="5">
        <v>0</v>
      </c>
      <c r="F1805" s="5">
        <v>100</v>
      </c>
      <c r="G1805" s="5">
        <v>7500</v>
      </c>
      <c r="H1805" s="5">
        <v>5</v>
      </c>
      <c r="I1805" s="5">
        <v>0</v>
      </c>
      <c r="J1805" s="5" t="str">
        <f t="shared" si="54"/>
        <v>14020100</v>
      </c>
      <c r="K1805" s="5">
        <v>5274</v>
      </c>
      <c r="L1805" s="5">
        <v>1881</v>
      </c>
      <c r="M1805" s="5">
        <v>0</v>
      </c>
      <c r="N1805" s="5">
        <v>0</v>
      </c>
      <c r="O1805" s="2">
        <v>0</v>
      </c>
      <c r="P1805" s="2">
        <v>0</v>
      </c>
      <c r="Q1805" s="2">
        <v>3</v>
      </c>
      <c r="R1805" s="2" t="str">
        <f>"&lt;font&gt;快速打出三道音波，总共造成攻击力的"&amp;ROUND(K1805/100,1)*Q1805&amp;"%+"&amp;L1805*Q1805&amp;"&lt;font color='ff77b713'&gt;（已满级）&lt;/font&gt;点法术伤害，同时使敌方减速&lt;/font&gt;"</f>
        <v>&lt;font&gt;快速打出三道音波，总共造成攻击力的158.1%+5643&lt;font color='ff77b713'&gt;（已满级）&lt;/font&gt;点法术伤害，同时使敌方减速&lt;/font&gt;</v>
      </c>
    </row>
    <row r="1806" spans="1:18" x14ac:dyDescent="0.15">
      <c r="A1806" s="5">
        <v>11803</v>
      </c>
      <c r="B1806" s="5">
        <v>14030</v>
      </c>
      <c r="C1806" s="5" t="s">
        <v>53</v>
      </c>
      <c r="D1806" s="5">
        <v>2</v>
      </c>
      <c r="E1806" s="5">
        <v>0</v>
      </c>
      <c r="F1806" s="5">
        <v>1</v>
      </c>
      <c r="G1806" s="5">
        <v>9000</v>
      </c>
      <c r="H1806" s="5">
        <v>5</v>
      </c>
      <c r="I1806" s="5">
        <v>0</v>
      </c>
      <c r="J1806" s="5" t="str">
        <f t="shared" si="54"/>
        <v>140301</v>
      </c>
      <c r="K1806" s="5">
        <v>4950</v>
      </c>
      <c r="L1806" s="5">
        <v>3</v>
      </c>
      <c r="M1806" s="5">
        <v>0</v>
      </c>
      <c r="N1806" s="5">
        <v>0</v>
      </c>
      <c r="O1806" s="2">
        <v>0</v>
      </c>
      <c r="P1806" s="2">
        <v>0</v>
      </c>
      <c r="Q1806" s="2">
        <v>3</v>
      </c>
      <c r="R1806" s="2" t="str">
        <f>"&lt;font&gt;选定一片区域，产生持续音波攻击，总共造成攻击力的"&amp;ROUND(K1806/100,1)*Q1806&amp;"%+"&amp;L1806*Q1806&amp;"&lt;font color='ff77b713'&gt;（下一级："&amp;ROUND(K1807/100,1)*Q1807&amp;"%+"&amp;L1807*Q1807&amp;"）&lt;/font&gt;点法术伤害&lt;/font&gt;"</f>
        <v>&lt;font&gt;选定一片区域，产生持续音波攻击，总共造成攻击力的148.5%+9&lt;font color='ff77b713'&gt;（下一级：148.8%+15）&lt;/font&gt;点法术伤害&lt;/font&gt;</v>
      </c>
    </row>
    <row r="1807" spans="1:18" x14ac:dyDescent="0.15">
      <c r="A1807" s="5">
        <v>11804</v>
      </c>
      <c r="B1807" s="5">
        <v>14030</v>
      </c>
      <c r="C1807" s="5" t="s">
        <v>53</v>
      </c>
      <c r="D1807" s="5">
        <v>2</v>
      </c>
      <c r="E1807" s="5">
        <v>0</v>
      </c>
      <c r="F1807" s="5">
        <v>2</v>
      </c>
      <c r="G1807" s="5">
        <v>9000</v>
      </c>
      <c r="H1807" s="5">
        <v>5</v>
      </c>
      <c r="I1807" s="5">
        <v>0</v>
      </c>
      <c r="J1807" s="5" t="str">
        <f t="shared" si="54"/>
        <v>140302</v>
      </c>
      <c r="K1807" s="5">
        <v>4959</v>
      </c>
      <c r="L1807" s="5">
        <v>5</v>
      </c>
      <c r="M1807" s="5">
        <v>0</v>
      </c>
      <c r="N1807" s="5">
        <v>0</v>
      </c>
      <c r="O1807" s="2">
        <v>0</v>
      </c>
      <c r="P1807" s="2">
        <v>0</v>
      </c>
      <c r="Q1807" s="2">
        <v>3</v>
      </c>
      <c r="R1807" s="2" t="str">
        <f t="shared" ref="R1807:R1870" si="55">"&lt;font&gt;选定一片区域，产生持续音波攻击，总共造成攻击力的"&amp;ROUND(K1807/100,1)*Q1807&amp;"%+"&amp;L1807*Q1807&amp;"&lt;font color='ff77b713'&gt;（下一级："&amp;ROUND(K1808/100,1)*Q1808&amp;"%+"&amp;L1808*Q1808&amp;"）&lt;/font&gt;点法术伤害&lt;/font&gt;"</f>
        <v>&lt;font&gt;选定一片区域，产生持续音波攻击，总共造成攻击力的148.8%+15&lt;font color='ff77b713'&gt;（下一级：149.1%+18）&lt;/font&gt;点法术伤害&lt;/font&gt;</v>
      </c>
    </row>
    <row r="1808" spans="1:18" x14ac:dyDescent="0.15">
      <c r="A1808" s="5">
        <v>11805</v>
      </c>
      <c r="B1808" s="5">
        <v>14030</v>
      </c>
      <c r="C1808" s="5" t="s">
        <v>53</v>
      </c>
      <c r="D1808" s="5">
        <v>2</v>
      </c>
      <c r="E1808" s="5">
        <v>0</v>
      </c>
      <c r="F1808" s="5">
        <v>3</v>
      </c>
      <c r="G1808" s="5">
        <v>9000</v>
      </c>
      <c r="H1808" s="5">
        <v>5</v>
      </c>
      <c r="I1808" s="5">
        <v>0</v>
      </c>
      <c r="J1808" s="5" t="str">
        <f t="shared" si="54"/>
        <v>140303</v>
      </c>
      <c r="K1808" s="5">
        <v>4969</v>
      </c>
      <c r="L1808" s="5">
        <v>6</v>
      </c>
      <c r="M1808" s="5">
        <v>0</v>
      </c>
      <c r="N1808" s="5">
        <v>0</v>
      </c>
      <c r="O1808" s="2">
        <v>0</v>
      </c>
      <c r="P1808" s="2">
        <v>0</v>
      </c>
      <c r="Q1808" s="2">
        <v>3</v>
      </c>
      <c r="R1808" s="2" t="str">
        <f t="shared" si="55"/>
        <v>&lt;font&gt;选定一片区域，产生持续音波攻击，总共造成攻击力的149.1%+18&lt;font color='ff77b713'&gt;（下一级：149.4%+24）&lt;/font&gt;点法术伤害&lt;/font&gt;</v>
      </c>
    </row>
    <row r="1809" spans="1:18" x14ac:dyDescent="0.15">
      <c r="A1809" s="5">
        <v>11806</v>
      </c>
      <c r="B1809" s="5">
        <v>14030</v>
      </c>
      <c r="C1809" s="5" t="s">
        <v>53</v>
      </c>
      <c r="D1809" s="5">
        <v>2</v>
      </c>
      <c r="E1809" s="5">
        <v>0</v>
      </c>
      <c r="F1809" s="5">
        <v>4</v>
      </c>
      <c r="G1809" s="5">
        <v>9000</v>
      </c>
      <c r="H1809" s="5">
        <v>5</v>
      </c>
      <c r="I1809" s="5">
        <v>0</v>
      </c>
      <c r="J1809" s="5" t="str">
        <f t="shared" si="54"/>
        <v>140304</v>
      </c>
      <c r="K1809" s="5">
        <v>4979</v>
      </c>
      <c r="L1809" s="5">
        <v>8</v>
      </c>
      <c r="M1809" s="5">
        <v>0</v>
      </c>
      <c r="N1809" s="5">
        <v>0</v>
      </c>
      <c r="O1809" s="2">
        <v>0</v>
      </c>
      <c r="P1809" s="2">
        <v>0</v>
      </c>
      <c r="Q1809" s="2">
        <v>3</v>
      </c>
      <c r="R1809" s="2" t="str">
        <f t="shared" si="55"/>
        <v>&lt;font&gt;选定一片区域，产生持续音波攻击，总共造成攻击力的149.4%+24&lt;font color='ff77b713'&gt;（下一级：149.7%+30）&lt;/font&gt;点法术伤害&lt;/font&gt;</v>
      </c>
    </row>
    <row r="1810" spans="1:18" x14ac:dyDescent="0.15">
      <c r="A1810" s="5">
        <v>11807</v>
      </c>
      <c r="B1810" s="5">
        <v>14030</v>
      </c>
      <c r="C1810" s="5" t="s">
        <v>53</v>
      </c>
      <c r="D1810" s="5">
        <v>2</v>
      </c>
      <c r="E1810" s="5">
        <v>0</v>
      </c>
      <c r="F1810" s="5">
        <v>5</v>
      </c>
      <c r="G1810" s="5">
        <v>9000</v>
      </c>
      <c r="H1810" s="5">
        <v>5</v>
      </c>
      <c r="I1810" s="5">
        <v>0</v>
      </c>
      <c r="J1810" s="5" t="str">
        <f t="shared" si="54"/>
        <v>140305</v>
      </c>
      <c r="K1810" s="5">
        <v>4989</v>
      </c>
      <c r="L1810" s="5">
        <v>10</v>
      </c>
      <c r="M1810" s="5">
        <v>0</v>
      </c>
      <c r="N1810" s="5">
        <v>0</v>
      </c>
      <c r="O1810" s="2">
        <v>0</v>
      </c>
      <c r="P1810" s="2">
        <v>0</v>
      </c>
      <c r="Q1810" s="2">
        <v>3</v>
      </c>
      <c r="R1810" s="2" t="str">
        <f t="shared" si="55"/>
        <v>&lt;font&gt;选定一片区域，产生持续音波攻击，总共造成攻击力的149.7%+30&lt;font color='ff77b713'&gt;（下一级：150%+39）&lt;/font&gt;点法术伤害&lt;/font&gt;</v>
      </c>
    </row>
    <row r="1811" spans="1:18" x14ac:dyDescent="0.15">
      <c r="A1811" s="5">
        <v>11808</v>
      </c>
      <c r="B1811" s="5">
        <v>14030</v>
      </c>
      <c r="C1811" s="5" t="s">
        <v>53</v>
      </c>
      <c r="D1811" s="5">
        <v>2</v>
      </c>
      <c r="E1811" s="5">
        <v>0</v>
      </c>
      <c r="F1811" s="5">
        <v>6</v>
      </c>
      <c r="G1811" s="5">
        <v>9000</v>
      </c>
      <c r="H1811" s="5">
        <v>5</v>
      </c>
      <c r="I1811" s="5">
        <v>0</v>
      </c>
      <c r="J1811" s="5" t="str">
        <f t="shared" si="54"/>
        <v>140306</v>
      </c>
      <c r="K1811" s="5">
        <v>4999</v>
      </c>
      <c r="L1811" s="5">
        <v>13</v>
      </c>
      <c r="M1811" s="5">
        <v>0</v>
      </c>
      <c r="N1811" s="5">
        <v>0</v>
      </c>
      <c r="O1811" s="2">
        <v>0</v>
      </c>
      <c r="P1811" s="2">
        <v>0</v>
      </c>
      <c r="Q1811" s="2">
        <v>3</v>
      </c>
      <c r="R1811" s="2" t="str">
        <f t="shared" si="55"/>
        <v>&lt;font&gt;选定一片区域，产生持续音波攻击，总共造成攻击力的150%+39&lt;font color='ff77b713'&gt;（下一级：150.3%+45）&lt;/font&gt;点法术伤害&lt;/font&gt;</v>
      </c>
    </row>
    <row r="1812" spans="1:18" x14ac:dyDescent="0.15">
      <c r="A1812" s="5">
        <v>11809</v>
      </c>
      <c r="B1812" s="5">
        <v>14030</v>
      </c>
      <c r="C1812" s="5" t="s">
        <v>53</v>
      </c>
      <c r="D1812" s="5">
        <v>2</v>
      </c>
      <c r="E1812" s="5">
        <v>0</v>
      </c>
      <c r="F1812" s="5">
        <v>7</v>
      </c>
      <c r="G1812" s="5">
        <v>9000</v>
      </c>
      <c r="H1812" s="5">
        <v>5</v>
      </c>
      <c r="I1812" s="5">
        <v>0</v>
      </c>
      <c r="J1812" s="5" t="str">
        <f t="shared" si="54"/>
        <v>140307</v>
      </c>
      <c r="K1812" s="5">
        <v>5009</v>
      </c>
      <c r="L1812" s="5">
        <v>15</v>
      </c>
      <c r="M1812" s="5">
        <v>0</v>
      </c>
      <c r="N1812" s="5">
        <v>0</v>
      </c>
      <c r="O1812" s="2">
        <v>0</v>
      </c>
      <c r="P1812" s="2">
        <v>0</v>
      </c>
      <c r="Q1812" s="2">
        <v>3</v>
      </c>
      <c r="R1812" s="2" t="str">
        <f t="shared" si="55"/>
        <v>&lt;font&gt;选定一片区域，产生持续音波攻击，总共造成攻击力的150.3%+45&lt;font color='ff77b713'&gt;（下一级：150.6%+51）&lt;/font&gt;点法术伤害&lt;/font&gt;</v>
      </c>
    </row>
    <row r="1813" spans="1:18" x14ac:dyDescent="0.15">
      <c r="A1813" s="5">
        <v>11810</v>
      </c>
      <c r="B1813" s="5">
        <v>14030</v>
      </c>
      <c r="C1813" s="5" t="s">
        <v>53</v>
      </c>
      <c r="D1813" s="5">
        <v>2</v>
      </c>
      <c r="E1813" s="5">
        <v>0</v>
      </c>
      <c r="F1813" s="5">
        <v>8</v>
      </c>
      <c r="G1813" s="5">
        <v>9000</v>
      </c>
      <c r="H1813" s="5">
        <v>5</v>
      </c>
      <c r="I1813" s="5">
        <v>0</v>
      </c>
      <c r="J1813" s="5" t="str">
        <f t="shared" si="54"/>
        <v>140308</v>
      </c>
      <c r="K1813" s="5">
        <v>5019</v>
      </c>
      <c r="L1813" s="5">
        <v>17</v>
      </c>
      <c r="M1813" s="5">
        <v>0</v>
      </c>
      <c r="N1813" s="5">
        <v>0</v>
      </c>
      <c r="O1813" s="2">
        <v>0</v>
      </c>
      <c r="P1813" s="2">
        <v>0</v>
      </c>
      <c r="Q1813" s="2">
        <v>3</v>
      </c>
      <c r="R1813" s="2" t="str">
        <f t="shared" si="55"/>
        <v>&lt;font&gt;选定一片区域，产生持续音波攻击，总共造成攻击力的150.6%+51&lt;font color='ff77b713'&gt;（下一级：150.9%+60）&lt;/font&gt;点法术伤害&lt;/font&gt;</v>
      </c>
    </row>
    <row r="1814" spans="1:18" x14ac:dyDescent="0.15">
      <c r="A1814" s="5">
        <v>11811</v>
      </c>
      <c r="B1814" s="5">
        <v>14030</v>
      </c>
      <c r="C1814" s="5" t="s">
        <v>53</v>
      </c>
      <c r="D1814" s="5">
        <v>2</v>
      </c>
      <c r="E1814" s="5">
        <v>0</v>
      </c>
      <c r="F1814" s="5">
        <v>9</v>
      </c>
      <c r="G1814" s="5">
        <v>9000</v>
      </c>
      <c r="H1814" s="5">
        <v>5</v>
      </c>
      <c r="I1814" s="5">
        <v>0</v>
      </c>
      <c r="J1814" s="5" t="str">
        <f t="shared" si="54"/>
        <v>140309</v>
      </c>
      <c r="K1814" s="5">
        <v>5029</v>
      </c>
      <c r="L1814" s="5">
        <v>20</v>
      </c>
      <c r="M1814" s="5">
        <v>0</v>
      </c>
      <c r="N1814" s="5">
        <v>0</v>
      </c>
      <c r="O1814" s="2">
        <v>0</v>
      </c>
      <c r="P1814" s="2">
        <v>0</v>
      </c>
      <c r="Q1814" s="2">
        <v>3</v>
      </c>
      <c r="R1814" s="2" t="str">
        <f t="shared" si="55"/>
        <v>&lt;font&gt;选定一片区域，产生持续音波攻击，总共造成攻击力的150.9%+60&lt;font color='ff77b713'&gt;（下一级：151.2%+66）&lt;/font&gt;点法术伤害&lt;/font&gt;</v>
      </c>
    </row>
    <row r="1815" spans="1:18" x14ac:dyDescent="0.15">
      <c r="A1815" s="5">
        <v>11812</v>
      </c>
      <c r="B1815" s="5">
        <v>14030</v>
      </c>
      <c r="C1815" s="5" t="s">
        <v>53</v>
      </c>
      <c r="D1815" s="5">
        <v>2</v>
      </c>
      <c r="E1815" s="5">
        <v>0</v>
      </c>
      <c r="F1815" s="5">
        <v>10</v>
      </c>
      <c r="G1815" s="5">
        <v>9000</v>
      </c>
      <c r="H1815" s="5">
        <v>5</v>
      </c>
      <c r="I1815" s="5">
        <v>0</v>
      </c>
      <c r="J1815" s="5" t="str">
        <f t="shared" si="54"/>
        <v>1403010</v>
      </c>
      <c r="K1815" s="5">
        <v>5039</v>
      </c>
      <c r="L1815" s="5">
        <v>22</v>
      </c>
      <c r="M1815" s="5">
        <v>0</v>
      </c>
      <c r="N1815" s="5">
        <v>0</v>
      </c>
      <c r="O1815" s="2">
        <v>0</v>
      </c>
      <c r="P1815" s="2">
        <v>0</v>
      </c>
      <c r="Q1815" s="2">
        <v>3</v>
      </c>
      <c r="R1815" s="2" t="str">
        <f t="shared" si="55"/>
        <v>&lt;font&gt;选定一片区域，产生持续音波攻击，总共造成攻击力的151.2%+66&lt;font color='ff77b713'&gt;（下一级：151.5%+75）&lt;/font&gt;点法术伤害&lt;/font&gt;</v>
      </c>
    </row>
    <row r="1816" spans="1:18" x14ac:dyDescent="0.15">
      <c r="A1816" s="5">
        <v>11813</v>
      </c>
      <c r="B1816" s="5">
        <v>14030</v>
      </c>
      <c r="C1816" s="5" t="s">
        <v>53</v>
      </c>
      <c r="D1816" s="5">
        <v>2</v>
      </c>
      <c r="E1816" s="5">
        <v>0</v>
      </c>
      <c r="F1816" s="5">
        <v>11</v>
      </c>
      <c r="G1816" s="5">
        <v>9000</v>
      </c>
      <c r="H1816" s="5">
        <v>5</v>
      </c>
      <c r="I1816" s="5">
        <v>0</v>
      </c>
      <c r="J1816" s="5" t="str">
        <f t="shared" si="54"/>
        <v>1403011</v>
      </c>
      <c r="K1816" s="5">
        <v>5049</v>
      </c>
      <c r="L1816" s="5">
        <v>25</v>
      </c>
      <c r="M1816" s="5">
        <v>0</v>
      </c>
      <c r="N1816" s="5">
        <v>0</v>
      </c>
      <c r="O1816" s="2">
        <v>0</v>
      </c>
      <c r="P1816" s="2">
        <v>0</v>
      </c>
      <c r="Q1816" s="2">
        <v>3</v>
      </c>
      <c r="R1816" s="2" t="str">
        <f t="shared" si="55"/>
        <v>&lt;font&gt;选定一片区域，产生持续音波攻击，总共造成攻击力的151.5%+75&lt;font color='ff77b713'&gt;（下一级：151.8%+84）&lt;/font&gt;点法术伤害&lt;/font&gt;</v>
      </c>
    </row>
    <row r="1817" spans="1:18" x14ac:dyDescent="0.15">
      <c r="A1817" s="5">
        <v>11814</v>
      </c>
      <c r="B1817" s="5">
        <v>14030</v>
      </c>
      <c r="C1817" s="5" t="s">
        <v>53</v>
      </c>
      <c r="D1817" s="5">
        <v>2</v>
      </c>
      <c r="E1817" s="5">
        <v>0</v>
      </c>
      <c r="F1817" s="5">
        <v>12</v>
      </c>
      <c r="G1817" s="5">
        <v>9000</v>
      </c>
      <c r="H1817" s="5">
        <v>5</v>
      </c>
      <c r="I1817" s="5">
        <v>0</v>
      </c>
      <c r="J1817" s="5" t="str">
        <f t="shared" si="54"/>
        <v>1403012</v>
      </c>
      <c r="K1817" s="5">
        <v>5059</v>
      </c>
      <c r="L1817" s="5">
        <v>28</v>
      </c>
      <c r="M1817" s="5">
        <v>0</v>
      </c>
      <c r="N1817" s="5">
        <v>0</v>
      </c>
      <c r="O1817" s="2">
        <v>0</v>
      </c>
      <c r="P1817" s="2">
        <v>0</v>
      </c>
      <c r="Q1817" s="2">
        <v>3</v>
      </c>
      <c r="R1817" s="2" t="str">
        <f t="shared" si="55"/>
        <v>&lt;font&gt;选定一片区域，产生持续音波攻击，总共造成攻击力的151.8%+84&lt;font color='ff77b713'&gt;（下一级：152.1%+93）&lt;/font&gt;点法术伤害&lt;/font&gt;</v>
      </c>
    </row>
    <row r="1818" spans="1:18" x14ac:dyDescent="0.15">
      <c r="A1818" s="5">
        <v>11815</v>
      </c>
      <c r="B1818" s="5">
        <v>14030</v>
      </c>
      <c r="C1818" s="5" t="s">
        <v>53</v>
      </c>
      <c r="D1818" s="5">
        <v>2</v>
      </c>
      <c r="E1818" s="5">
        <v>0</v>
      </c>
      <c r="F1818" s="5">
        <v>13</v>
      </c>
      <c r="G1818" s="5">
        <v>9000</v>
      </c>
      <c r="H1818" s="5">
        <v>5</v>
      </c>
      <c r="I1818" s="5">
        <v>0</v>
      </c>
      <c r="J1818" s="5" t="str">
        <f t="shared" si="54"/>
        <v>1403013</v>
      </c>
      <c r="K1818" s="5">
        <v>5069</v>
      </c>
      <c r="L1818" s="5">
        <v>31</v>
      </c>
      <c r="M1818" s="5">
        <v>0</v>
      </c>
      <c r="N1818" s="5">
        <v>0</v>
      </c>
      <c r="O1818" s="2">
        <v>0</v>
      </c>
      <c r="P1818" s="2">
        <v>0</v>
      </c>
      <c r="Q1818" s="2">
        <v>3</v>
      </c>
      <c r="R1818" s="2" t="str">
        <f t="shared" si="55"/>
        <v>&lt;font&gt;选定一片区域，产生持续音波攻击，总共造成攻击力的152.1%+93&lt;font color='ff77b713'&gt;（下一级：152.4%+102）&lt;/font&gt;点法术伤害&lt;/font&gt;</v>
      </c>
    </row>
    <row r="1819" spans="1:18" x14ac:dyDescent="0.15">
      <c r="A1819" s="5">
        <v>11816</v>
      </c>
      <c r="B1819" s="5">
        <v>14030</v>
      </c>
      <c r="C1819" s="5" t="s">
        <v>53</v>
      </c>
      <c r="D1819" s="5">
        <v>2</v>
      </c>
      <c r="E1819" s="5">
        <v>0</v>
      </c>
      <c r="F1819" s="5">
        <v>14</v>
      </c>
      <c r="G1819" s="5">
        <v>9000</v>
      </c>
      <c r="H1819" s="5">
        <v>5</v>
      </c>
      <c r="I1819" s="5">
        <v>0</v>
      </c>
      <c r="J1819" s="5" t="str">
        <f t="shared" si="54"/>
        <v>1403014</v>
      </c>
      <c r="K1819" s="5">
        <v>5079</v>
      </c>
      <c r="L1819" s="5">
        <v>34</v>
      </c>
      <c r="M1819" s="5">
        <v>0</v>
      </c>
      <c r="N1819" s="5">
        <v>0</v>
      </c>
      <c r="O1819" s="2">
        <v>0</v>
      </c>
      <c r="P1819" s="2">
        <v>0</v>
      </c>
      <c r="Q1819" s="2">
        <v>3</v>
      </c>
      <c r="R1819" s="2" t="str">
        <f t="shared" si="55"/>
        <v>&lt;font&gt;选定一片区域，产生持续音波攻击，总共造成攻击力的152.4%+102&lt;font color='ff77b713'&gt;（下一级：152.7%+114）&lt;/font&gt;点法术伤害&lt;/font&gt;</v>
      </c>
    </row>
    <row r="1820" spans="1:18" x14ac:dyDescent="0.15">
      <c r="A1820" s="5">
        <v>11817</v>
      </c>
      <c r="B1820" s="5">
        <v>14030</v>
      </c>
      <c r="C1820" s="5" t="s">
        <v>53</v>
      </c>
      <c r="D1820" s="5">
        <v>2</v>
      </c>
      <c r="E1820" s="5">
        <v>0</v>
      </c>
      <c r="F1820" s="5">
        <v>15</v>
      </c>
      <c r="G1820" s="5">
        <v>9000</v>
      </c>
      <c r="H1820" s="5">
        <v>5</v>
      </c>
      <c r="I1820" s="5">
        <v>0</v>
      </c>
      <c r="J1820" s="5" t="str">
        <f t="shared" si="54"/>
        <v>1403015</v>
      </c>
      <c r="K1820" s="5">
        <v>5089</v>
      </c>
      <c r="L1820" s="5">
        <v>38</v>
      </c>
      <c r="M1820" s="5">
        <v>0</v>
      </c>
      <c r="N1820" s="5">
        <v>0</v>
      </c>
      <c r="O1820" s="2">
        <v>0</v>
      </c>
      <c r="P1820" s="2">
        <v>0</v>
      </c>
      <c r="Q1820" s="2">
        <v>3</v>
      </c>
      <c r="R1820" s="2" t="str">
        <f t="shared" si="55"/>
        <v>&lt;font&gt;选定一片区域，产生持续音波攻击，总共造成攻击力的152.7%+114&lt;font color='ff77b713'&gt;（下一级：153%+123）&lt;/font&gt;点法术伤害&lt;/font&gt;</v>
      </c>
    </row>
    <row r="1821" spans="1:18" x14ac:dyDescent="0.15">
      <c r="A1821" s="5">
        <v>11818</v>
      </c>
      <c r="B1821" s="5">
        <v>14030</v>
      </c>
      <c r="C1821" s="5" t="s">
        <v>53</v>
      </c>
      <c r="D1821" s="5">
        <v>2</v>
      </c>
      <c r="E1821" s="5">
        <v>0</v>
      </c>
      <c r="F1821" s="5">
        <v>16</v>
      </c>
      <c r="G1821" s="5">
        <v>9000</v>
      </c>
      <c r="H1821" s="5">
        <v>5</v>
      </c>
      <c r="I1821" s="5">
        <v>0</v>
      </c>
      <c r="J1821" s="5" t="str">
        <f t="shared" si="54"/>
        <v>1403016</v>
      </c>
      <c r="K1821" s="5">
        <v>5099</v>
      </c>
      <c r="L1821" s="5">
        <v>41</v>
      </c>
      <c r="M1821" s="5">
        <v>0</v>
      </c>
      <c r="N1821" s="5">
        <v>0</v>
      </c>
      <c r="O1821" s="2">
        <v>0</v>
      </c>
      <c r="P1821" s="2">
        <v>0</v>
      </c>
      <c r="Q1821" s="2">
        <v>3</v>
      </c>
      <c r="R1821" s="2" t="str">
        <f t="shared" si="55"/>
        <v>&lt;font&gt;选定一片区域，产生持续音波攻击，总共造成攻击力的153%+123&lt;font color='ff77b713'&gt;（下一级：153.3%+135）&lt;/font&gt;点法术伤害&lt;/font&gt;</v>
      </c>
    </row>
    <row r="1822" spans="1:18" x14ac:dyDescent="0.15">
      <c r="A1822" s="5">
        <v>11819</v>
      </c>
      <c r="B1822" s="5">
        <v>14030</v>
      </c>
      <c r="C1822" s="5" t="s">
        <v>53</v>
      </c>
      <c r="D1822" s="5">
        <v>2</v>
      </c>
      <c r="E1822" s="5">
        <v>0</v>
      </c>
      <c r="F1822" s="5">
        <v>17</v>
      </c>
      <c r="G1822" s="5">
        <v>9000</v>
      </c>
      <c r="H1822" s="5">
        <v>5</v>
      </c>
      <c r="I1822" s="5">
        <v>0</v>
      </c>
      <c r="J1822" s="5" t="str">
        <f t="shared" si="54"/>
        <v>1403017</v>
      </c>
      <c r="K1822" s="5">
        <v>5109</v>
      </c>
      <c r="L1822" s="5">
        <v>45</v>
      </c>
      <c r="M1822" s="5">
        <v>0</v>
      </c>
      <c r="N1822" s="5">
        <v>0</v>
      </c>
      <c r="O1822" s="2">
        <v>0</v>
      </c>
      <c r="P1822" s="2">
        <v>0</v>
      </c>
      <c r="Q1822" s="2">
        <v>3</v>
      </c>
      <c r="R1822" s="2" t="str">
        <f t="shared" si="55"/>
        <v>&lt;font&gt;选定一片区域，产生持续音波攻击，总共造成攻击力的153.3%+135&lt;font color='ff77b713'&gt;（下一级：153.6%+147）&lt;/font&gt;点法术伤害&lt;/font&gt;</v>
      </c>
    </row>
    <row r="1823" spans="1:18" x14ac:dyDescent="0.15">
      <c r="A1823" s="5">
        <v>11820</v>
      </c>
      <c r="B1823" s="5">
        <v>14030</v>
      </c>
      <c r="C1823" s="5" t="s">
        <v>53</v>
      </c>
      <c r="D1823" s="5">
        <v>2</v>
      </c>
      <c r="E1823" s="5">
        <v>0</v>
      </c>
      <c r="F1823" s="5">
        <v>18</v>
      </c>
      <c r="G1823" s="5">
        <v>9000</v>
      </c>
      <c r="H1823" s="5">
        <v>5</v>
      </c>
      <c r="I1823" s="5">
        <v>0</v>
      </c>
      <c r="J1823" s="5" t="str">
        <f t="shared" si="54"/>
        <v>1403018</v>
      </c>
      <c r="K1823" s="5">
        <v>5119</v>
      </c>
      <c r="L1823" s="5">
        <v>49</v>
      </c>
      <c r="M1823" s="5">
        <v>0</v>
      </c>
      <c r="N1823" s="5">
        <v>0</v>
      </c>
      <c r="O1823" s="2">
        <v>0</v>
      </c>
      <c r="P1823" s="2">
        <v>0</v>
      </c>
      <c r="Q1823" s="2">
        <v>3</v>
      </c>
      <c r="R1823" s="2" t="str">
        <f t="shared" si="55"/>
        <v>&lt;font&gt;选定一片区域，产生持续音波攻击，总共造成攻击力的153.6%+147&lt;font color='ff77b713'&gt;（下一级：153.9%+159）&lt;/font&gt;点法术伤害&lt;/font&gt;</v>
      </c>
    </row>
    <row r="1824" spans="1:18" x14ac:dyDescent="0.15">
      <c r="A1824" s="5">
        <v>11821</v>
      </c>
      <c r="B1824" s="5">
        <v>14030</v>
      </c>
      <c r="C1824" s="5" t="s">
        <v>53</v>
      </c>
      <c r="D1824" s="5">
        <v>2</v>
      </c>
      <c r="E1824" s="5">
        <v>0</v>
      </c>
      <c r="F1824" s="5">
        <v>19</v>
      </c>
      <c r="G1824" s="5">
        <v>9000</v>
      </c>
      <c r="H1824" s="5">
        <v>5</v>
      </c>
      <c r="I1824" s="5">
        <v>0</v>
      </c>
      <c r="J1824" s="5" t="str">
        <f t="shared" si="54"/>
        <v>1403019</v>
      </c>
      <c r="K1824" s="5">
        <v>5129</v>
      </c>
      <c r="L1824" s="5">
        <v>53</v>
      </c>
      <c r="M1824" s="5">
        <v>0</v>
      </c>
      <c r="N1824" s="5">
        <v>0</v>
      </c>
      <c r="O1824" s="2">
        <v>0</v>
      </c>
      <c r="P1824" s="2">
        <v>0</v>
      </c>
      <c r="Q1824" s="2">
        <v>3</v>
      </c>
      <c r="R1824" s="2" t="str">
        <f t="shared" si="55"/>
        <v>&lt;font&gt;选定一片区域，产生持续音波攻击，总共造成攻击力的153.9%+159&lt;font color='ff77b713'&gt;（下一级：154.2%+171）&lt;/font&gt;点法术伤害&lt;/font&gt;</v>
      </c>
    </row>
    <row r="1825" spans="1:18" x14ac:dyDescent="0.15">
      <c r="A1825" s="5">
        <v>11822</v>
      </c>
      <c r="B1825" s="5">
        <v>14030</v>
      </c>
      <c r="C1825" s="5" t="s">
        <v>53</v>
      </c>
      <c r="D1825" s="5">
        <v>2</v>
      </c>
      <c r="E1825" s="5">
        <v>0</v>
      </c>
      <c r="F1825" s="5">
        <v>20</v>
      </c>
      <c r="G1825" s="5">
        <v>9000</v>
      </c>
      <c r="H1825" s="5">
        <v>5</v>
      </c>
      <c r="I1825" s="5">
        <v>0</v>
      </c>
      <c r="J1825" s="5" t="str">
        <f t="shared" si="54"/>
        <v>1403020</v>
      </c>
      <c r="K1825" s="5">
        <v>5139</v>
      </c>
      <c r="L1825" s="5">
        <v>57</v>
      </c>
      <c r="M1825" s="5">
        <v>0</v>
      </c>
      <c r="N1825" s="5">
        <v>0</v>
      </c>
      <c r="O1825" s="2">
        <v>0</v>
      </c>
      <c r="P1825" s="2">
        <v>0</v>
      </c>
      <c r="Q1825" s="2">
        <v>3</v>
      </c>
      <c r="R1825" s="2" t="str">
        <f t="shared" si="55"/>
        <v>&lt;font&gt;选定一片区域，产生持续音波攻击，总共造成攻击力的154.2%+171&lt;font color='ff77b713'&gt;（下一级：154.5%+186）&lt;/font&gt;点法术伤害&lt;/font&gt;</v>
      </c>
    </row>
    <row r="1826" spans="1:18" x14ac:dyDescent="0.15">
      <c r="A1826" s="5">
        <v>11823</v>
      </c>
      <c r="B1826" s="5">
        <v>14030</v>
      </c>
      <c r="C1826" s="5" t="s">
        <v>53</v>
      </c>
      <c r="D1826" s="5">
        <v>2</v>
      </c>
      <c r="E1826" s="5">
        <v>0</v>
      </c>
      <c r="F1826" s="5">
        <v>21</v>
      </c>
      <c r="G1826" s="5">
        <v>9000</v>
      </c>
      <c r="H1826" s="5">
        <v>5</v>
      </c>
      <c r="I1826" s="5">
        <v>0</v>
      </c>
      <c r="J1826" s="5" t="str">
        <f t="shared" si="54"/>
        <v>1403021</v>
      </c>
      <c r="K1826" s="5">
        <v>5149</v>
      </c>
      <c r="L1826" s="5">
        <v>62</v>
      </c>
      <c r="M1826" s="5">
        <v>0</v>
      </c>
      <c r="N1826" s="5">
        <v>0</v>
      </c>
      <c r="O1826" s="2">
        <v>0</v>
      </c>
      <c r="P1826" s="2">
        <v>0</v>
      </c>
      <c r="Q1826" s="2">
        <v>3</v>
      </c>
      <c r="R1826" s="2" t="str">
        <f t="shared" si="55"/>
        <v>&lt;font&gt;选定一片区域，产生持续音波攻击，总共造成攻击力的154.5%+186&lt;font color='ff77b713'&gt;（下一级：154.8%+201）&lt;/font&gt;点法术伤害&lt;/font&gt;</v>
      </c>
    </row>
    <row r="1827" spans="1:18" x14ac:dyDescent="0.15">
      <c r="A1827" s="5">
        <v>11824</v>
      </c>
      <c r="B1827" s="5">
        <v>14030</v>
      </c>
      <c r="C1827" s="5" t="s">
        <v>53</v>
      </c>
      <c r="D1827" s="5">
        <v>2</v>
      </c>
      <c r="E1827" s="5">
        <v>0</v>
      </c>
      <c r="F1827" s="5">
        <v>22</v>
      </c>
      <c r="G1827" s="5">
        <v>9000</v>
      </c>
      <c r="H1827" s="5">
        <v>5</v>
      </c>
      <c r="I1827" s="5">
        <v>0</v>
      </c>
      <c r="J1827" s="5" t="str">
        <f t="shared" si="54"/>
        <v>1403022</v>
      </c>
      <c r="K1827" s="5">
        <v>5159</v>
      </c>
      <c r="L1827" s="5">
        <v>67</v>
      </c>
      <c r="M1827" s="5">
        <v>0</v>
      </c>
      <c r="N1827" s="5">
        <v>0</v>
      </c>
      <c r="O1827" s="2">
        <v>0</v>
      </c>
      <c r="P1827" s="2">
        <v>0</v>
      </c>
      <c r="Q1827" s="2">
        <v>3</v>
      </c>
      <c r="R1827" s="2" t="str">
        <f t="shared" si="55"/>
        <v>&lt;font&gt;选定一片区域，产生持续音波攻击，总共造成攻击力的154.8%+201&lt;font color='ff77b713'&gt;（下一级：155.1%+216）&lt;/font&gt;点法术伤害&lt;/font&gt;</v>
      </c>
    </row>
    <row r="1828" spans="1:18" x14ac:dyDescent="0.15">
      <c r="A1828" s="5">
        <v>11825</v>
      </c>
      <c r="B1828" s="5">
        <v>14030</v>
      </c>
      <c r="C1828" s="5" t="s">
        <v>53</v>
      </c>
      <c r="D1828" s="5">
        <v>2</v>
      </c>
      <c r="E1828" s="5">
        <v>0</v>
      </c>
      <c r="F1828" s="5">
        <v>23</v>
      </c>
      <c r="G1828" s="5">
        <v>9000</v>
      </c>
      <c r="H1828" s="5">
        <v>5</v>
      </c>
      <c r="I1828" s="5">
        <v>0</v>
      </c>
      <c r="J1828" s="5" t="str">
        <f t="shared" si="54"/>
        <v>1403023</v>
      </c>
      <c r="K1828" s="5">
        <v>5169</v>
      </c>
      <c r="L1828" s="5">
        <v>72</v>
      </c>
      <c r="M1828" s="5">
        <v>0</v>
      </c>
      <c r="N1828" s="5">
        <v>0</v>
      </c>
      <c r="O1828" s="2">
        <v>0</v>
      </c>
      <c r="P1828" s="2">
        <v>0</v>
      </c>
      <c r="Q1828" s="2">
        <v>3</v>
      </c>
      <c r="R1828" s="2" t="str">
        <f t="shared" si="55"/>
        <v>&lt;font&gt;选定一片区域，产生持续音波攻击，总共造成攻击力的155.1%+216&lt;font color='ff77b713'&gt;（下一级：155.4%+231）&lt;/font&gt;点法术伤害&lt;/font&gt;</v>
      </c>
    </row>
    <row r="1829" spans="1:18" x14ac:dyDescent="0.15">
      <c r="A1829" s="5">
        <v>11826</v>
      </c>
      <c r="B1829" s="5">
        <v>14030</v>
      </c>
      <c r="C1829" s="5" t="s">
        <v>53</v>
      </c>
      <c r="D1829" s="5">
        <v>2</v>
      </c>
      <c r="E1829" s="5">
        <v>0</v>
      </c>
      <c r="F1829" s="5">
        <v>24</v>
      </c>
      <c r="G1829" s="5">
        <v>9000</v>
      </c>
      <c r="H1829" s="5">
        <v>5</v>
      </c>
      <c r="I1829" s="5">
        <v>0</v>
      </c>
      <c r="J1829" s="5" t="str">
        <f t="shared" si="54"/>
        <v>1403024</v>
      </c>
      <c r="K1829" s="5">
        <v>5179</v>
      </c>
      <c r="L1829" s="5">
        <v>77</v>
      </c>
      <c r="M1829" s="5">
        <v>0</v>
      </c>
      <c r="N1829" s="5">
        <v>0</v>
      </c>
      <c r="O1829" s="2">
        <v>0</v>
      </c>
      <c r="P1829" s="2">
        <v>0</v>
      </c>
      <c r="Q1829" s="2">
        <v>3</v>
      </c>
      <c r="R1829" s="2" t="str">
        <f t="shared" si="55"/>
        <v>&lt;font&gt;选定一片区域，产生持续音波攻击，总共造成攻击力的155.4%+231&lt;font color='ff77b713'&gt;（下一级：155.7%+246）&lt;/font&gt;点法术伤害&lt;/font&gt;</v>
      </c>
    </row>
    <row r="1830" spans="1:18" x14ac:dyDescent="0.15">
      <c r="A1830" s="5">
        <v>11827</v>
      </c>
      <c r="B1830" s="5">
        <v>14030</v>
      </c>
      <c r="C1830" s="5" t="s">
        <v>53</v>
      </c>
      <c r="D1830" s="5">
        <v>2</v>
      </c>
      <c r="E1830" s="5">
        <v>0</v>
      </c>
      <c r="F1830" s="5">
        <v>25</v>
      </c>
      <c r="G1830" s="5">
        <v>9000</v>
      </c>
      <c r="H1830" s="5">
        <v>5</v>
      </c>
      <c r="I1830" s="5">
        <v>0</v>
      </c>
      <c r="J1830" s="5" t="str">
        <f t="shared" si="54"/>
        <v>1403025</v>
      </c>
      <c r="K1830" s="5">
        <v>5189</v>
      </c>
      <c r="L1830" s="5">
        <v>82</v>
      </c>
      <c r="M1830" s="5">
        <v>0</v>
      </c>
      <c r="N1830" s="5">
        <v>0</v>
      </c>
      <c r="O1830" s="2">
        <v>0</v>
      </c>
      <c r="P1830" s="2">
        <v>0</v>
      </c>
      <c r="Q1830" s="2">
        <v>3</v>
      </c>
      <c r="R1830" s="2" t="str">
        <f t="shared" si="55"/>
        <v>&lt;font&gt;选定一片区域，产生持续音波攻击，总共造成攻击力的155.7%+246&lt;font color='ff77b713'&gt;（下一级：156%+264）&lt;/font&gt;点法术伤害&lt;/font&gt;</v>
      </c>
    </row>
    <row r="1831" spans="1:18" x14ac:dyDescent="0.15">
      <c r="A1831" s="5">
        <v>11828</v>
      </c>
      <c r="B1831" s="5">
        <v>14030</v>
      </c>
      <c r="C1831" s="5" t="s">
        <v>53</v>
      </c>
      <c r="D1831" s="5">
        <v>2</v>
      </c>
      <c r="E1831" s="5">
        <v>0</v>
      </c>
      <c r="F1831" s="5">
        <v>26</v>
      </c>
      <c r="G1831" s="5">
        <v>9000</v>
      </c>
      <c r="H1831" s="5">
        <v>5</v>
      </c>
      <c r="I1831" s="5">
        <v>0</v>
      </c>
      <c r="J1831" s="5" t="str">
        <f t="shared" si="54"/>
        <v>1403026</v>
      </c>
      <c r="K1831" s="5">
        <v>5199</v>
      </c>
      <c r="L1831" s="5">
        <v>88</v>
      </c>
      <c r="M1831" s="5">
        <v>0</v>
      </c>
      <c r="N1831" s="5">
        <v>0</v>
      </c>
      <c r="O1831" s="2">
        <v>0</v>
      </c>
      <c r="P1831" s="2">
        <v>0</v>
      </c>
      <c r="Q1831" s="2">
        <v>3</v>
      </c>
      <c r="R1831" s="2" t="str">
        <f t="shared" si="55"/>
        <v>&lt;font&gt;选定一片区域，产生持续音波攻击，总共造成攻击力的156%+264&lt;font color='ff77b713'&gt;（下一级：156.3%+282）&lt;/font&gt;点法术伤害&lt;/font&gt;</v>
      </c>
    </row>
    <row r="1832" spans="1:18" x14ac:dyDescent="0.15">
      <c r="A1832" s="5">
        <v>11829</v>
      </c>
      <c r="B1832" s="5">
        <v>14030</v>
      </c>
      <c r="C1832" s="5" t="s">
        <v>53</v>
      </c>
      <c r="D1832" s="5">
        <v>2</v>
      </c>
      <c r="E1832" s="5">
        <v>0</v>
      </c>
      <c r="F1832" s="5">
        <v>27</v>
      </c>
      <c r="G1832" s="5">
        <v>9000</v>
      </c>
      <c r="H1832" s="5">
        <v>5</v>
      </c>
      <c r="I1832" s="5">
        <v>0</v>
      </c>
      <c r="J1832" s="5" t="str">
        <f t="shared" si="54"/>
        <v>1403027</v>
      </c>
      <c r="K1832" s="5">
        <v>5209</v>
      </c>
      <c r="L1832" s="5">
        <v>94</v>
      </c>
      <c r="M1832" s="5">
        <v>0</v>
      </c>
      <c r="N1832" s="5">
        <v>0</v>
      </c>
      <c r="O1832" s="2">
        <v>0</v>
      </c>
      <c r="P1832" s="2">
        <v>0</v>
      </c>
      <c r="Q1832" s="2">
        <v>3</v>
      </c>
      <c r="R1832" s="2" t="str">
        <f t="shared" si="55"/>
        <v>&lt;font&gt;选定一片区域，产生持续音波攻击，总共造成攻击力的156.3%+282&lt;font color='ff77b713'&gt;（下一级：156.6%+300）&lt;/font&gt;点法术伤害&lt;/font&gt;</v>
      </c>
    </row>
    <row r="1833" spans="1:18" x14ac:dyDescent="0.15">
      <c r="A1833" s="5">
        <v>11830</v>
      </c>
      <c r="B1833" s="5">
        <v>14030</v>
      </c>
      <c r="C1833" s="5" t="s">
        <v>53</v>
      </c>
      <c r="D1833" s="5">
        <v>2</v>
      </c>
      <c r="E1833" s="5">
        <v>0</v>
      </c>
      <c r="F1833" s="5">
        <v>28</v>
      </c>
      <c r="G1833" s="5">
        <v>9000</v>
      </c>
      <c r="H1833" s="5">
        <v>5</v>
      </c>
      <c r="I1833" s="5">
        <v>0</v>
      </c>
      <c r="J1833" s="5" t="str">
        <f t="shared" si="54"/>
        <v>1403028</v>
      </c>
      <c r="K1833" s="5">
        <v>5219</v>
      </c>
      <c r="L1833" s="5">
        <v>100</v>
      </c>
      <c r="M1833" s="5">
        <v>0</v>
      </c>
      <c r="N1833" s="5">
        <v>0</v>
      </c>
      <c r="O1833" s="2">
        <v>0</v>
      </c>
      <c r="P1833" s="2">
        <v>0</v>
      </c>
      <c r="Q1833" s="2">
        <v>3</v>
      </c>
      <c r="R1833" s="2" t="str">
        <f t="shared" si="55"/>
        <v>&lt;font&gt;选定一片区域，产生持续音波攻击，总共造成攻击力的156.6%+300&lt;font color='ff77b713'&gt;（下一级：156.9%+321）&lt;/font&gt;点法术伤害&lt;/font&gt;</v>
      </c>
    </row>
    <row r="1834" spans="1:18" x14ac:dyDescent="0.15">
      <c r="A1834" s="5">
        <v>11831</v>
      </c>
      <c r="B1834" s="5">
        <v>14030</v>
      </c>
      <c r="C1834" s="5" t="s">
        <v>53</v>
      </c>
      <c r="D1834" s="5">
        <v>2</v>
      </c>
      <c r="E1834" s="5">
        <v>0</v>
      </c>
      <c r="F1834" s="5">
        <v>29</v>
      </c>
      <c r="G1834" s="5">
        <v>9000</v>
      </c>
      <c r="H1834" s="5">
        <v>5</v>
      </c>
      <c r="I1834" s="5">
        <v>0</v>
      </c>
      <c r="J1834" s="5" t="str">
        <f t="shared" si="54"/>
        <v>1403029</v>
      </c>
      <c r="K1834" s="5">
        <v>5229</v>
      </c>
      <c r="L1834" s="5">
        <v>107</v>
      </c>
      <c r="M1834" s="5">
        <v>0</v>
      </c>
      <c r="N1834" s="5">
        <v>0</v>
      </c>
      <c r="O1834" s="2">
        <v>0</v>
      </c>
      <c r="P1834" s="2">
        <v>0</v>
      </c>
      <c r="Q1834" s="2">
        <v>3</v>
      </c>
      <c r="R1834" s="2" t="str">
        <f t="shared" si="55"/>
        <v>&lt;font&gt;选定一片区域，产生持续音波攻击，总共造成攻击力的156.9%+321&lt;font color='ff77b713'&gt;（下一级：157.2%+339）&lt;/font&gt;点法术伤害&lt;/font&gt;</v>
      </c>
    </row>
    <row r="1835" spans="1:18" x14ac:dyDescent="0.15">
      <c r="A1835" s="5">
        <v>11832</v>
      </c>
      <c r="B1835" s="5">
        <v>14030</v>
      </c>
      <c r="C1835" s="5" t="s">
        <v>53</v>
      </c>
      <c r="D1835" s="5">
        <v>2</v>
      </c>
      <c r="E1835" s="5">
        <v>0</v>
      </c>
      <c r="F1835" s="5">
        <v>30</v>
      </c>
      <c r="G1835" s="5">
        <v>9000</v>
      </c>
      <c r="H1835" s="5">
        <v>5</v>
      </c>
      <c r="I1835" s="5">
        <v>0</v>
      </c>
      <c r="J1835" s="5" t="str">
        <f t="shared" si="54"/>
        <v>1403030</v>
      </c>
      <c r="K1835" s="5">
        <v>5239</v>
      </c>
      <c r="L1835" s="5">
        <v>113</v>
      </c>
      <c r="M1835" s="5">
        <v>0</v>
      </c>
      <c r="N1835" s="5">
        <v>0</v>
      </c>
      <c r="O1835" s="2">
        <v>0</v>
      </c>
      <c r="P1835" s="2">
        <v>0</v>
      </c>
      <c r="Q1835" s="2">
        <v>3</v>
      </c>
      <c r="R1835" s="2" t="str">
        <f t="shared" si="55"/>
        <v>&lt;font&gt;选定一片区域，产生持续音波攻击，总共造成攻击力的157.2%+339&lt;font color='ff77b713'&gt;（下一级：157.5%+360）&lt;/font&gt;点法术伤害&lt;/font&gt;</v>
      </c>
    </row>
    <row r="1836" spans="1:18" x14ac:dyDescent="0.15">
      <c r="A1836" s="5">
        <v>11833</v>
      </c>
      <c r="B1836" s="5">
        <v>14030</v>
      </c>
      <c r="C1836" s="5" t="s">
        <v>53</v>
      </c>
      <c r="D1836" s="5">
        <v>2</v>
      </c>
      <c r="E1836" s="5">
        <v>0</v>
      </c>
      <c r="F1836" s="5">
        <v>31</v>
      </c>
      <c r="G1836" s="5">
        <v>9000</v>
      </c>
      <c r="H1836" s="5">
        <v>5</v>
      </c>
      <c r="I1836" s="5">
        <v>0</v>
      </c>
      <c r="J1836" s="5" t="str">
        <f t="shared" si="54"/>
        <v>1403031</v>
      </c>
      <c r="K1836" s="5">
        <v>5248</v>
      </c>
      <c r="L1836" s="5">
        <v>120</v>
      </c>
      <c r="M1836" s="5">
        <v>0</v>
      </c>
      <c r="N1836" s="5">
        <v>0</v>
      </c>
      <c r="O1836" s="2">
        <v>0</v>
      </c>
      <c r="P1836" s="2">
        <v>0</v>
      </c>
      <c r="Q1836" s="2">
        <v>3</v>
      </c>
      <c r="R1836" s="2" t="str">
        <f t="shared" si="55"/>
        <v>&lt;font&gt;选定一片区域，产生持续音波攻击，总共造成攻击力的157.5%+360&lt;font color='ff77b713'&gt;（下一级：157.8%+384）&lt;/font&gt;点法术伤害&lt;/font&gt;</v>
      </c>
    </row>
    <row r="1837" spans="1:18" x14ac:dyDescent="0.15">
      <c r="A1837" s="5">
        <v>11834</v>
      </c>
      <c r="B1837" s="5">
        <v>14030</v>
      </c>
      <c r="C1837" s="5" t="s">
        <v>53</v>
      </c>
      <c r="D1837" s="5">
        <v>2</v>
      </c>
      <c r="E1837" s="5">
        <v>0</v>
      </c>
      <c r="F1837" s="5">
        <v>32</v>
      </c>
      <c r="G1837" s="5">
        <v>9000</v>
      </c>
      <c r="H1837" s="5">
        <v>5</v>
      </c>
      <c r="I1837" s="5">
        <v>0</v>
      </c>
      <c r="J1837" s="5" t="str">
        <f t="shared" si="54"/>
        <v>1403032</v>
      </c>
      <c r="K1837" s="5">
        <v>5258</v>
      </c>
      <c r="L1837" s="5">
        <v>128</v>
      </c>
      <c r="M1837" s="5">
        <v>0</v>
      </c>
      <c r="N1837" s="5">
        <v>0</v>
      </c>
      <c r="O1837" s="2">
        <v>0</v>
      </c>
      <c r="P1837" s="2">
        <v>0</v>
      </c>
      <c r="Q1837" s="2">
        <v>3</v>
      </c>
      <c r="R1837" s="2" t="str">
        <f t="shared" si="55"/>
        <v>&lt;font&gt;选定一片区域，产生持续音波攻击，总共造成攻击力的157.8%+384&lt;font color='ff77b713'&gt;（下一级：158.1%+408）&lt;/font&gt;点法术伤害&lt;/font&gt;</v>
      </c>
    </row>
    <row r="1838" spans="1:18" x14ac:dyDescent="0.15">
      <c r="A1838" s="5">
        <v>11835</v>
      </c>
      <c r="B1838" s="5">
        <v>14030</v>
      </c>
      <c r="C1838" s="5" t="s">
        <v>53</v>
      </c>
      <c r="D1838" s="5">
        <v>2</v>
      </c>
      <c r="E1838" s="5">
        <v>0</v>
      </c>
      <c r="F1838" s="5">
        <v>33</v>
      </c>
      <c r="G1838" s="5">
        <v>9000</v>
      </c>
      <c r="H1838" s="5">
        <v>5</v>
      </c>
      <c r="I1838" s="5">
        <v>0</v>
      </c>
      <c r="J1838" s="5" t="str">
        <f t="shared" si="54"/>
        <v>1403033</v>
      </c>
      <c r="K1838" s="5">
        <v>5268</v>
      </c>
      <c r="L1838" s="5">
        <v>136</v>
      </c>
      <c r="M1838" s="5">
        <v>0</v>
      </c>
      <c r="N1838" s="5">
        <v>0</v>
      </c>
      <c r="O1838" s="2">
        <v>0</v>
      </c>
      <c r="P1838" s="2">
        <v>0</v>
      </c>
      <c r="Q1838" s="2">
        <v>3</v>
      </c>
      <c r="R1838" s="2" t="str">
        <f t="shared" si="55"/>
        <v>&lt;font&gt;选定一片区域，产生持续音波攻击，总共造成攻击力的158.1%+408&lt;font color='ff77b713'&gt;（下一级：158.4%+432）&lt;/font&gt;点法术伤害&lt;/font&gt;</v>
      </c>
    </row>
    <row r="1839" spans="1:18" x14ac:dyDescent="0.15">
      <c r="A1839" s="5">
        <v>11836</v>
      </c>
      <c r="B1839" s="5">
        <v>14030</v>
      </c>
      <c r="C1839" s="5" t="s">
        <v>53</v>
      </c>
      <c r="D1839" s="5">
        <v>2</v>
      </c>
      <c r="E1839" s="5">
        <v>0</v>
      </c>
      <c r="F1839" s="5">
        <v>34</v>
      </c>
      <c r="G1839" s="5">
        <v>9000</v>
      </c>
      <c r="H1839" s="5">
        <v>5</v>
      </c>
      <c r="I1839" s="5">
        <v>0</v>
      </c>
      <c r="J1839" s="5" t="str">
        <f t="shared" si="54"/>
        <v>1403034</v>
      </c>
      <c r="K1839" s="5">
        <v>5278</v>
      </c>
      <c r="L1839" s="5">
        <v>144</v>
      </c>
      <c r="M1839" s="5">
        <v>0</v>
      </c>
      <c r="N1839" s="5">
        <v>0</v>
      </c>
      <c r="O1839" s="2">
        <v>0</v>
      </c>
      <c r="P1839" s="2">
        <v>0</v>
      </c>
      <c r="Q1839" s="2">
        <v>3</v>
      </c>
      <c r="R1839" s="2" t="str">
        <f t="shared" si="55"/>
        <v>&lt;font&gt;选定一片区域，产生持续音波攻击，总共造成攻击力的158.4%+432&lt;font color='ff77b713'&gt;（下一级：158.7%+456）&lt;/font&gt;点法术伤害&lt;/font&gt;</v>
      </c>
    </row>
    <row r="1840" spans="1:18" x14ac:dyDescent="0.15">
      <c r="A1840" s="5">
        <v>11837</v>
      </c>
      <c r="B1840" s="5">
        <v>14030</v>
      </c>
      <c r="C1840" s="5" t="s">
        <v>53</v>
      </c>
      <c r="D1840" s="5">
        <v>2</v>
      </c>
      <c r="E1840" s="5">
        <v>0</v>
      </c>
      <c r="F1840" s="5">
        <v>35</v>
      </c>
      <c r="G1840" s="5">
        <v>9000</v>
      </c>
      <c r="H1840" s="5">
        <v>5</v>
      </c>
      <c r="I1840" s="5">
        <v>0</v>
      </c>
      <c r="J1840" s="5" t="str">
        <f t="shared" si="54"/>
        <v>1403035</v>
      </c>
      <c r="K1840" s="5">
        <v>5288</v>
      </c>
      <c r="L1840" s="5">
        <v>152</v>
      </c>
      <c r="M1840" s="5">
        <v>0</v>
      </c>
      <c r="N1840" s="5">
        <v>0</v>
      </c>
      <c r="O1840" s="2">
        <v>0</v>
      </c>
      <c r="P1840" s="2">
        <v>0</v>
      </c>
      <c r="Q1840" s="2">
        <v>3</v>
      </c>
      <c r="R1840" s="2" t="str">
        <f t="shared" si="55"/>
        <v>&lt;font&gt;选定一片区域，产生持续音波攻击，总共造成攻击力的158.7%+456&lt;font color='ff77b713'&gt;（下一级：159%+483）&lt;/font&gt;点法术伤害&lt;/font&gt;</v>
      </c>
    </row>
    <row r="1841" spans="1:18" x14ac:dyDescent="0.15">
      <c r="A1841" s="5">
        <v>11838</v>
      </c>
      <c r="B1841" s="5">
        <v>14030</v>
      </c>
      <c r="C1841" s="5" t="s">
        <v>53</v>
      </c>
      <c r="D1841" s="5">
        <v>2</v>
      </c>
      <c r="E1841" s="5">
        <v>0</v>
      </c>
      <c r="F1841" s="5">
        <v>36</v>
      </c>
      <c r="G1841" s="5">
        <v>9000</v>
      </c>
      <c r="H1841" s="5">
        <v>5</v>
      </c>
      <c r="I1841" s="5">
        <v>0</v>
      </c>
      <c r="J1841" s="5" t="str">
        <f t="shared" si="54"/>
        <v>1403036</v>
      </c>
      <c r="K1841" s="5">
        <v>5298</v>
      </c>
      <c r="L1841" s="5">
        <v>161</v>
      </c>
      <c r="M1841" s="5">
        <v>0</v>
      </c>
      <c r="N1841" s="5">
        <v>0</v>
      </c>
      <c r="O1841" s="2">
        <v>0</v>
      </c>
      <c r="P1841" s="2">
        <v>0</v>
      </c>
      <c r="Q1841" s="2">
        <v>3</v>
      </c>
      <c r="R1841" s="2" t="str">
        <f t="shared" si="55"/>
        <v>&lt;font&gt;选定一片区域，产生持续音波攻击，总共造成攻击力的159%+483&lt;font color='ff77b713'&gt;（下一级：159.3%+510）&lt;/font&gt;点法术伤害&lt;/font&gt;</v>
      </c>
    </row>
    <row r="1842" spans="1:18" x14ac:dyDescent="0.15">
      <c r="A1842" s="5">
        <v>11839</v>
      </c>
      <c r="B1842" s="5">
        <v>14030</v>
      </c>
      <c r="C1842" s="5" t="s">
        <v>53</v>
      </c>
      <c r="D1842" s="5">
        <v>2</v>
      </c>
      <c r="E1842" s="5">
        <v>0</v>
      </c>
      <c r="F1842" s="5">
        <v>37</v>
      </c>
      <c r="G1842" s="5">
        <v>9000</v>
      </c>
      <c r="H1842" s="5">
        <v>5</v>
      </c>
      <c r="I1842" s="5">
        <v>0</v>
      </c>
      <c r="J1842" s="5" t="str">
        <f t="shared" si="54"/>
        <v>1403037</v>
      </c>
      <c r="K1842" s="5">
        <v>5308</v>
      </c>
      <c r="L1842" s="5">
        <v>170</v>
      </c>
      <c r="M1842" s="5">
        <v>0</v>
      </c>
      <c r="N1842" s="5">
        <v>0</v>
      </c>
      <c r="O1842" s="2">
        <v>0</v>
      </c>
      <c r="P1842" s="2">
        <v>0</v>
      </c>
      <c r="Q1842" s="2">
        <v>3</v>
      </c>
      <c r="R1842" s="2" t="str">
        <f t="shared" si="55"/>
        <v>&lt;font&gt;选定一片区域，产生持续音波攻击，总共造成攻击力的159.3%+510&lt;font color='ff77b713'&gt;（下一级：159.6%+537）&lt;/font&gt;点法术伤害&lt;/font&gt;</v>
      </c>
    </row>
    <row r="1843" spans="1:18" x14ac:dyDescent="0.15">
      <c r="A1843" s="5">
        <v>11840</v>
      </c>
      <c r="B1843" s="5">
        <v>14030</v>
      </c>
      <c r="C1843" s="5" t="s">
        <v>53</v>
      </c>
      <c r="D1843" s="5">
        <v>2</v>
      </c>
      <c r="E1843" s="5">
        <v>0</v>
      </c>
      <c r="F1843" s="5">
        <v>38</v>
      </c>
      <c r="G1843" s="5">
        <v>9000</v>
      </c>
      <c r="H1843" s="5">
        <v>5</v>
      </c>
      <c r="I1843" s="5">
        <v>0</v>
      </c>
      <c r="J1843" s="5" t="str">
        <f t="shared" si="54"/>
        <v>1403038</v>
      </c>
      <c r="K1843" s="5">
        <v>5318</v>
      </c>
      <c r="L1843" s="5">
        <v>179</v>
      </c>
      <c r="M1843" s="5">
        <v>0</v>
      </c>
      <c r="N1843" s="5">
        <v>0</v>
      </c>
      <c r="O1843" s="2">
        <v>0</v>
      </c>
      <c r="P1843" s="2">
        <v>0</v>
      </c>
      <c r="Q1843" s="2">
        <v>3</v>
      </c>
      <c r="R1843" s="2" t="str">
        <f t="shared" si="55"/>
        <v>&lt;font&gt;选定一片区域，产生持续音波攻击，总共造成攻击力的159.6%+537&lt;font color='ff77b713'&gt;（下一级：159.9%+567）&lt;/font&gt;点法术伤害&lt;/font&gt;</v>
      </c>
    </row>
    <row r="1844" spans="1:18" x14ac:dyDescent="0.15">
      <c r="A1844" s="5">
        <v>11841</v>
      </c>
      <c r="B1844" s="5">
        <v>14030</v>
      </c>
      <c r="C1844" s="5" t="s">
        <v>53</v>
      </c>
      <c r="D1844" s="5">
        <v>2</v>
      </c>
      <c r="E1844" s="5">
        <v>0</v>
      </c>
      <c r="F1844" s="5">
        <v>39</v>
      </c>
      <c r="G1844" s="5">
        <v>9000</v>
      </c>
      <c r="H1844" s="5">
        <v>5</v>
      </c>
      <c r="I1844" s="5">
        <v>0</v>
      </c>
      <c r="J1844" s="5" t="str">
        <f t="shared" si="54"/>
        <v>1403039</v>
      </c>
      <c r="K1844" s="5">
        <v>5328</v>
      </c>
      <c r="L1844" s="5">
        <v>189</v>
      </c>
      <c r="M1844" s="5">
        <v>0</v>
      </c>
      <c r="N1844" s="5">
        <v>0</v>
      </c>
      <c r="O1844" s="2">
        <v>0</v>
      </c>
      <c r="P1844" s="2">
        <v>0</v>
      </c>
      <c r="Q1844" s="2">
        <v>3</v>
      </c>
      <c r="R1844" s="2" t="str">
        <f t="shared" si="55"/>
        <v>&lt;font&gt;选定一片区域，产生持续音波攻击，总共造成攻击力的159.9%+567&lt;font color='ff77b713'&gt;（下一级：160.2%+597）&lt;/font&gt;点法术伤害&lt;/font&gt;</v>
      </c>
    </row>
    <row r="1845" spans="1:18" x14ac:dyDescent="0.15">
      <c r="A1845" s="5">
        <v>11842</v>
      </c>
      <c r="B1845" s="5">
        <v>14030</v>
      </c>
      <c r="C1845" s="5" t="s">
        <v>53</v>
      </c>
      <c r="D1845" s="5">
        <v>2</v>
      </c>
      <c r="E1845" s="5">
        <v>0</v>
      </c>
      <c r="F1845" s="5">
        <v>40</v>
      </c>
      <c r="G1845" s="5">
        <v>9000</v>
      </c>
      <c r="H1845" s="5">
        <v>5</v>
      </c>
      <c r="I1845" s="5">
        <v>0</v>
      </c>
      <c r="J1845" s="5" t="str">
        <f t="shared" si="54"/>
        <v>1403040</v>
      </c>
      <c r="K1845" s="5">
        <v>5338</v>
      </c>
      <c r="L1845" s="5">
        <v>199</v>
      </c>
      <c r="M1845" s="5">
        <v>0</v>
      </c>
      <c r="N1845" s="5">
        <v>0</v>
      </c>
      <c r="O1845" s="2">
        <v>0</v>
      </c>
      <c r="P1845" s="2">
        <v>0</v>
      </c>
      <c r="Q1845" s="2">
        <v>3</v>
      </c>
      <c r="R1845" s="2" t="str">
        <f t="shared" si="55"/>
        <v>&lt;font&gt;选定一片区域，产生持续音波攻击，总共造成攻击力的160.2%+597&lt;font color='ff77b713'&gt;（下一级：160.5%+630）&lt;/font&gt;点法术伤害&lt;/font&gt;</v>
      </c>
    </row>
    <row r="1846" spans="1:18" x14ac:dyDescent="0.15">
      <c r="A1846" s="5">
        <v>11843</v>
      </c>
      <c r="B1846" s="5">
        <v>14030</v>
      </c>
      <c r="C1846" s="5" t="s">
        <v>53</v>
      </c>
      <c r="D1846" s="5">
        <v>2</v>
      </c>
      <c r="E1846" s="5">
        <v>0</v>
      </c>
      <c r="F1846" s="5">
        <v>41</v>
      </c>
      <c r="G1846" s="5">
        <v>9000</v>
      </c>
      <c r="H1846" s="5">
        <v>5</v>
      </c>
      <c r="I1846" s="5">
        <v>0</v>
      </c>
      <c r="J1846" s="5" t="str">
        <f t="shared" si="54"/>
        <v>1403041</v>
      </c>
      <c r="K1846" s="5">
        <v>5348</v>
      </c>
      <c r="L1846" s="5">
        <v>210</v>
      </c>
      <c r="M1846" s="5">
        <v>0</v>
      </c>
      <c r="N1846" s="5">
        <v>0</v>
      </c>
      <c r="O1846" s="2">
        <v>0</v>
      </c>
      <c r="P1846" s="2">
        <v>0</v>
      </c>
      <c r="Q1846" s="2">
        <v>3</v>
      </c>
      <c r="R1846" s="2" t="str">
        <f t="shared" si="55"/>
        <v>&lt;font&gt;选定一片区域，产生持续音波攻击，总共造成攻击力的160.5%+630&lt;font color='ff77b713'&gt;（下一级：160.8%+663）&lt;/font&gt;点法术伤害&lt;/font&gt;</v>
      </c>
    </row>
    <row r="1847" spans="1:18" x14ac:dyDescent="0.15">
      <c r="A1847" s="5">
        <v>11844</v>
      </c>
      <c r="B1847" s="5">
        <v>14030</v>
      </c>
      <c r="C1847" s="5" t="s">
        <v>53</v>
      </c>
      <c r="D1847" s="5">
        <v>2</v>
      </c>
      <c r="E1847" s="5">
        <v>0</v>
      </c>
      <c r="F1847" s="5">
        <v>42</v>
      </c>
      <c r="G1847" s="5">
        <v>9000</v>
      </c>
      <c r="H1847" s="5">
        <v>5</v>
      </c>
      <c r="I1847" s="5">
        <v>0</v>
      </c>
      <c r="J1847" s="5" t="str">
        <f t="shared" si="54"/>
        <v>1403042</v>
      </c>
      <c r="K1847" s="5">
        <v>5358</v>
      </c>
      <c r="L1847" s="5">
        <v>221</v>
      </c>
      <c r="M1847" s="5">
        <v>0</v>
      </c>
      <c r="N1847" s="5">
        <v>0</v>
      </c>
      <c r="O1847" s="2">
        <v>0</v>
      </c>
      <c r="P1847" s="2">
        <v>0</v>
      </c>
      <c r="Q1847" s="2">
        <v>3</v>
      </c>
      <c r="R1847" s="2" t="str">
        <f t="shared" si="55"/>
        <v>&lt;font&gt;选定一片区域，产生持续音波攻击，总共造成攻击力的160.8%+663&lt;font color='ff77b713'&gt;（下一级：161.1%+696）&lt;/font&gt;点法术伤害&lt;/font&gt;</v>
      </c>
    </row>
    <row r="1848" spans="1:18" x14ac:dyDescent="0.15">
      <c r="A1848" s="5">
        <v>11845</v>
      </c>
      <c r="B1848" s="5">
        <v>14030</v>
      </c>
      <c r="C1848" s="5" t="s">
        <v>53</v>
      </c>
      <c r="D1848" s="5">
        <v>2</v>
      </c>
      <c r="E1848" s="5">
        <v>0</v>
      </c>
      <c r="F1848" s="5">
        <v>43</v>
      </c>
      <c r="G1848" s="5">
        <v>9000</v>
      </c>
      <c r="H1848" s="5">
        <v>5</v>
      </c>
      <c r="I1848" s="5">
        <v>0</v>
      </c>
      <c r="J1848" s="5" t="str">
        <f t="shared" si="54"/>
        <v>1403043</v>
      </c>
      <c r="K1848" s="5">
        <v>5368</v>
      </c>
      <c r="L1848" s="5">
        <v>232</v>
      </c>
      <c r="M1848" s="5">
        <v>0</v>
      </c>
      <c r="N1848" s="5">
        <v>0</v>
      </c>
      <c r="O1848" s="2">
        <v>0</v>
      </c>
      <c r="P1848" s="2">
        <v>0</v>
      </c>
      <c r="Q1848" s="2">
        <v>3</v>
      </c>
      <c r="R1848" s="2" t="str">
        <f t="shared" si="55"/>
        <v>&lt;font&gt;选定一片区域，产生持续音波攻击，总共造成攻击力的161.1%+696&lt;font color='ff77b713'&gt;（下一级：161.4%+732）&lt;/font&gt;点法术伤害&lt;/font&gt;</v>
      </c>
    </row>
    <row r="1849" spans="1:18" x14ac:dyDescent="0.15">
      <c r="A1849" s="5">
        <v>11846</v>
      </c>
      <c r="B1849" s="5">
        <v>14030</v>
      </c>
      <c r="C1849" s="5" t="s">
        <v>53</v>
      </c>
      <c r="D1849" s="5">
        <v>2</v>
      </c>
      <c r="E1849" s="5">
        <v>0</v>
      </c>
      <c r="F1849" s="5">
        <v>44</v>
      </c>
      <c r="G1849" s="5">
        <v>9000</v>
      </c>
      <c r="H1849" s="5">
        <v>5</v>
      </c>
      <c r="I1849" s="5">
        <v>0</v>
      </c>
      <c r="J1849" s="5" t="str">
        <f t="shared" si="54"/>
        <v>1403044</v>
      </c>
      <c r="K1849" s="5">
        <v>5378</v>
      </c>
      <c r="L1849" s="5">
        <v>244</v>
      </c>
      <c r="M1849" s="5">
        <v>0</v>
      </c>
      <c r="N1849" s="5">
        <v>0</v>
      </c>
      <c r="O1849" s="2">
        <v>0</v>
      </c>
      <c r="P1849" s="2">
        <v>0</v>
      </c>
      <c r="Q1849" s="2">
        <v>3</v>
      </c>
      <c r="R1849" s="2" t="str">
        <f t="shared" si="55"/>
        <v>&lt;font&gt;选定一片区域，产生持续音波攻击，总共造成攻击力的161.4%+732&lt;font color='ff77b713'&gt;（下一级：161.7%+771）&lt;/font&gt;点法术伤害&lt;/font&gt;</v>
      </c>
    </row>
    <row r="1850" spans="1:18" x14ac:dyDescent="0.15">
      <c r="A1850" s="5">
        <v>11847</v>
      </c>
      <c r="B1850" s="5">
        <v>14030</v>
      </c>
      <c r="C1850" s="5" t="s">
        <v>53</v>
      </c>
      <c r="D1850" s="5">
        <v>2</v>
      </c>
      <c r="E1850" s="5">
        <v>0</v>
      </c>
      <c r="F1850" s="5">
        <v>45</v>
      </c>
      <c r="G1850" s="5">
        <v>9000</v>
      </c>
      <c r="H1850" s="5">
        <v>5</v>
      </c>
      <c r="I1850" s="5">
        <v>0</v>
      </c>
      <c r="J1850" s="5" t="str">
        <f t="shared" si="54"/>
        <v>1403045</v>
      </c>
      <c r="K1850" s="5">
        <v>5388</v>
      </c>
      <c r="L1850" s="5">
        <v>257</v>
      </c>
      <c r="M1850" s="5">
        <v>0</v>
      </c>
      <c r="N1850" s="5">
        <v>0</v>
      </c>
      <c r="O1850" s="2">
        <v>0</v>
      </c>
      <c r="P1850" s="2">
        <v>0</v>
      </c>
      <c r="Q1850" s="2">
        <v>3</v>
      </c>
      <c r="R1850" s="2" t="str">
        <f t="shared" si="55"/>
        <v>&lt;font&gt;选定一片区域，产生持续音波攻击，总共造成攻击力的161.7%+771&lt;font color='ff77b713'&gt;（下一级：162%+807）&lt;/font&gt;点法术伤害&lt;/font&gt;</v>
      </c>
    </row>
    <row r="1851" spans="1:18" x14ac:dyDescent="0.15">
      <c r="A1851" s="5">
        <v>11848</v>
      </c>
      <c r="B1851" s="5">
        <v>14030</v>
      </c>
      <c r="C1851" s="5" t="s">
        <v>53</v>
      </c>
      <c r="D1851" s="5">
        <v>2</v>
      </c>
      <c r="E1851" s="5">
        <v>0</v>
      </c>
      <c r="F1851" s="5">
        <v>46</v>
      </c>
      <c r="G1851" s="5">
        <v>9000</v>
      </c>
      <c r="H1851" s="5">
        <v>5</v>
      </c>
      <c r="I1851" s="5">
        <v>0</v>
      </c>
      <c r="J1851" s="5" t="str">
        <f t="shared" si="54"/>
        <v>1403046</v>
      </c>
      <c r="K1851" s="5">
        <v>5398</v>
      </c>
      <c r="L1851" s="5">
        <v>269</v>
      </c>
      <c r="M1851" s="5">
        <v>0</v>
      </c>
      <c r="N1851" s="5">
        <v>0</v>
      </c>
      <c r="O1851" s="2">
        <v>0</v>
      </c>
      <c r="P1851" s="2">
        <v>0</v>
      </c>
      <c r="Q1851" s="2">
        <v>3</v>
      </c>
      <c r="R1851" s="2" t="str">
        <f t="shared" si="55"/>
        <v>&lt;font&gt;选定一片区域，产生持续音波攻击，总共造成攻击力的162%+807&lt;font color='ff77b713'&gt;（下一级：162.3%+849）&lt;/font&gt;点法术伤害&lt;/font&gt;</v>
      </c>
    </row>
    <row r="1852" spans="1:18" x14ac:dyDescent="0.15">
      <c r="A1852" s="5">
        <v>11849</v>
      </c>
      <c r="B1852" s="5">
        <v>14030</v>
      </c>
      <c r="C1852" s="5" t="s">
        <v>53</v>
      </c>
      <c r="D1852" s="5">
        <v>2</v>
      </c>
      <c r="E1852" s="5">
        <v>0</v>
      </c>
      <c r="F1852" s="5">
        <v>47</v>
      </c>
      <c r="G1852" s="5">
        <v>9000</v>
      </c>
      <c r="H1852" s="5">
        <v>5</v>
      </c>
      <c r="I1852" s="5">
        <v>0</v>
      </c>
      <c r="J1852" s="5" t="str">
        <f t="shared" si="54"/>
        <v>1403047</v>
      </c>
      <c r="K1852" s="5">
        <v>5408</v>
      </c>
      <c r="L1852" s="5">
        <v>283</v>
      </c>
      <c r="M1852" s="5">
        <v>0</v>
      </c>
      <c r="N1852" s="5">
        <v>0</v>
      </c>
      <c r="O1852" s="2">
        <v>0</v>
      </c>
      <c r="P1852" s="2">
        <v>0</v>
      </c>
      <c r="Q1852" s="2">
        <v>3</v>
      </c>
      <c r="R1852" s="2" t="str">
        <f t="shared" si="55"/>
        <v>&lt;font&gt;选定一片区域，产生持续音波攻击，总共造成攻击力的162.3%+849&lt;font color='ff77b713'&gt;（下一级：162.6%+891）&lt;/font&gt;点法术伤害&lt;/font&gt;</v>
      </c>
    </row>
    <row r="1853" spans="1:18" x14ac:dyDescent="0.15">
      <c r="A1853" s="5">
        <v>11850</v>
      </c>
      <c r="B1853" s="5">
        <v>14030</v>
      </c>
      <c r="C1853" s="5" t="s">
        <v>53</v>
      </c>
      <c r="D1853" s="5">
        <v>2</v>
      </c>
      <c r="E1853" s="5">
        <v>0</v>
      </c>
      <c r="F1853" s="5">
        <v>48</v>
      </c>
      <c r="G1853" s="5">
        <v>9000</v>
      </c>
      <c r="H1853" s="5">
        <v>5</v>
      </c>
      <c r="I1853" s="5">
        <v>0</v>
      </c>
      <c r="J1853" s="5" t="str">
        <f t="shared" si="54"/>
        <v>1403048</v>
      </c>
      <c r="K1853" s="5">
        <v>5418</v>
      </c>
      <c r="L1853" s="5">
        <v>297</v>
      </c>
      <c r="M1853" s="5">
        <v>0</v>
      </c>
      <c r="N1853" s="5">
        <v>0</v>
      </c>
      <c r="O1853" s="2">
        <v>0</v>
      </c>
      <c r="P1853" s="2">
        <v>0</v>
      </c>
      <c r="Q1853" s="2">
        <v>3</v>
      </c>
      <c r="R1853" s="2" t="str">
        <f t="shared" si="55"/>
        <v>&lt;font&gt;选定一片区域，产生持续音波攻击，总共造成攻击力的162.6%+891&lt;font color='ff77b713'&gt;（下一级：162.9%+933）&lt;/font&gt;点法术伤害&lt;/font&gt;</v>
      </c>
    </row>
    <row r="1854" spans="1:18" x14ac:dyDescent="0.15">
      <c r="A1854" s="5">
        <v>11851</v>
      </c>
      <c r="B1854" s="5">
        <v>14030</v>
      </c>
      <c r="C1854" s="5" t="s">
        <v>53</v>
      </c>
      <c r="D1854" s="5">
        <v>2</v>
      </c>
      <c r="E1854" s="5">
        <v>0</v>
      </c>
      <c r="F1854" s="5">
        <v>49</v>
      </c>
      <c r="G1854" s="5">
        <v>9000</v>
      </c>
      <c r="H1854" s="5">
        <v>5</v>
      </c>
      <c r="I1854" s="5">
        <v>0</v>
      </c>
      <c r="J1854" s="5" t="str">
        <f t="shared" si="54"/>
        <v>1403049</v>
      </c>
      <c r="K1854" s="5">
        <v>5428</v>
      </c>
      <c r="L1854" s="5">
        <v>311</v>
      </c>
      <c r="M1854" s="5">
        <v>0</v>
      </c>
      <c r="N1854" s="5">
        <v>0</v>
      </c>
      <c r="O1854" s="2">
        <v>0</v>
      </c>
      <c r="P1854" s="2">
        <v>0</v>
      </c>
      <c r="Q1854" s="2">
        <v>3</v>
      </c>
      <c r="R1854" s="2" t="str">
        <f t="shared" si="55"/>
        <v>&lt;font&gt;选定一片区域，产生持续音波攻击，总共造成攻击力的162.9%+933&lt;font color='ff77b713'&gt;（下一级：163.2%+978）&lt;/font&gt;点法术伤害&lt;/font&gt;</v>
      </c>
    </row>
    <row r="1855" spans="1:18" x14ac:dyDescent="0.15">
      <c r="A1855" s="5">
        <v>11852</v>
      </c>
      <c r="B1855" s="5">
        <v>14030</v>
      </c>
      <c r="C1855" s="5" t="s">
        <v>53</v>
      </c>
      <c r="D1855" s="5">
        <v>2</v>
      </c>
      <c r="E1855" s="5">
        <v>0</v>
      </c>
      <c r="F1855" s="5">
        <v>50</v>
      </c>
      <c r="G1855" s="5">
        <v>9000</v>
      </c>
      <c r="H1855" s="5">
        <v>5</v>
      </c>
      <c r="I1855" s="5">
        <v>0</v>
      </c>
      <c r="J1855" s="5" t="str">
        <f t="shared" si="54"/>
        <v>1403050</v>
      </c>
      <c r="K1855" s="5">
        <v>5438</v>
      </c>
      <c r="L1855" s="5">
        <v>326</v>
      </c>
      <c r="M1855" s="5">
        <v>0</v>
      </c>
      <c r="N1855" s="5">
        <v>0</v>
      </c>
      <c r="O1855" s="2">
        <v>0</v>
      </c>
      <c r="P1855" s="2">
        <v>0</v>
      </c>
      <c r="Q1855" s="2">
        <v>3</v>
      </c>
      <c r="R1855" s="2" t="str">
        <f t="shared" si="55"/>
        <v>&lt;font&gt;选定一片区域，产生持续音波攻击，总共造成攻击力的163.2%+978&lt;font color='ff77b713'&gt;（下一级：163.5%+1023）&lt;/font&gt;点法术伤害&lt;/font&gt;</v>
      </c>
    </row>
    <row r="1856" spans="1:18" x14ac:dyDescent="0.15">
      <c r="A1856" s="5">
        <v>11853</v>
      </c>
      <c r="B1856" s="5">
        <v>14030</v>
      </c>
      <c r="C1856" s="5" t="s">
        <v>53</v>
      </c>
      <c r="D1856" s="5">
        <v>2</v>
      </c>
      <c r="E1856" s="5">
        <v>0</v>
      </c>
      <c r="F1856" s="5">
        <v>51</v>
      </c>
      <c r="G1856" s="5">
        <v>9000</v>
      </c>
      <c r="H1856" s="5">
        <v>5</v>
      </c>
      <c r="I1856" s="5">
        <v>0</v>
      </c>
      <c r="J1856" s="5" t="str">
        <f t="shared" si="54"/>
        <v>1403051</v>
      </c>
      <c r="K1856" s="5">
        <v>5448</v>
      </c>
      <c r="L1856" s="5">
        <v>341</v>
      </c>
      <c r="M1856" s="5">
        <v>0</v>
      </c>
      <c r="N1856" s="5">
        <v>0</v>
      </c>
      <c r="O1856" s="2">
        <v>0</v>
      </c>
      <c r="P1856" s="2">
        <v>0</v>
      </c>
      <c r="Q1856" s="2">
        <v>3</v>
      </c>
      <c r="R1856" s="2" t="str">
        <f t="shared" si="55"/>
        <v>&lt;font&gt;选定一片区域，产生持续音波攻击，总共造成攻击力的163.5%+1023&lt;font color='ff77b713'&gt;（下一级：163.8%+1071）&lt;/font&gt;点法术伤害&lt;/font&gt;</v>
      </c>
    </row>
    <row r="1857" spans="1:18" x14ac:dyDescent="0.15">
      <c r="A1857" s="5">
        <v>11854</v>
      </c>
      <c r="B1857" s="5">
        <v>14030</v>
      </c>
      <c r="C1857" s="5" t="s">
        <v>53</v>
      </c>
      <c r="D1857" s="5">
        <v>2</v>
      </c>
      <c r="E1857" s="5">
        <v>0</v>
      </c>
      <c r="F1857" s="5">
        <v>52</v>
      </c>
      <c r="G1857" s="5">
        <v>9000</v>
      </c>
      <c r="H1857" s="5">
        <v>5</v>
      </c>
      <c r="I1857" s="5">
        <v>0</v>
      </c>
      <c r="J1857" s="5" t="str">
        <f t="shared" si="54"/>
        <v>1403052</v>
      </c>
      <c r="K1857" s="5">
        <v>5458</v>
      </c>
      <c r="L1857" s="5">
        <v>357</v>
      </c>
      <c r="M1857" s="5">
        <v>0</v>
      </c>
      <c r="N1857" s="5">
        <v>0</v>
      </c>
      <c r="O1857" s="2">
        <v>0</v>
      </c>
      <c r="P1857" s="2">
        <v>0</v>
      </c>
      <c r="Q1857" s="2">
        <v>3</v>
      </c>
      <c r="R1857" s="2" t="str">
        <f t="shared" si="55"/>
        <v>&lt;font&gt;选定一片区域，产生持续音波攻击，总共造成攻击力的163.8%+1071&lt;font color='ff77b713'&gt;（下一级：164.1%+1119）&lt;/font&gt;点法术伤害&lt;/font&gt;</v>
      </c>
    </row>
    <row r="1858" spans="1:18" x14ac:dyDescent="0.15">
      <c r="A1858" s="5">
        <v>11855</v>
      </c>
      <c r="B1858" s="5">
        <v>14030</v>
      </c>
      <c r="C1858" s="5" t="s">
        <v>53</v>
      </c>
      <c r="D1858" s="5">
        <v>2</v>
      </c>
      <c r="E1858" s="5">
        <v>0</v>
      </c>
      <c r="F1858" s="5">
        <v>53</v>
      </c>
      <c r="G1858" s="5">
        <v>9000</v>
      </c>
      <c r="H1858" s="5">
        <v>5</v>
      </c>
      <c r="I1858" s="5">
        <v>0</v>
      </c>
      <c r="J1858" s="5" t="str">
        <f t="shared" si="54"/>
        <v>1403053</v>
      </c>
      <c r="K1858" s="5">
        <v>5468</v>
      </c>
      <c r="L1858" s="5">
        <v>373</v>
      </c>
      <c r="M1858" s="5">
        <v>0</v>
      </c>
      <c r="N1858" s="5">
        <v>0</v>
      </c>
      <c r="O1858" s="2">
        <v>0</v>
      </c>
      <c r="P1858" s="2">
        <v>0</v>
      </c>
      <c r="Q1858" s="2">
        <v>3</v>
      </c>
      <c r="R1858" s="2" t="str">
        <f t="shared" si="55"/>
        <v>&lt;font&gt;选定一片区域，产生持续音波攻击，总共造成攻击力的164.1%+1119&lt;font color='ff77b713'&gt;（下一级：164.4%+1170）&lt;/font&gt;点法术伤害&lt;/font&gt;</v>
      </c>
    </row>
    <row r="1859" spans="1:18" x14ac:dyDescent="0.15">
      <c r="A1859" s="5">
        <v>11856</v>
      </c>
      <c r="B1859" s="5">
        <v>14030</v>
      </c>
      <c r="C1859" s="5" t="s">
        <v>53</v>
      </c>
      <c r="D1859" s="5">
        <v>2</v>
      </c>
      <c r="E1859" s="5">
        <v>0</v>
      </c>
      <c r="F1859" s="5">
        <v>54</v>
      </c>
      <c r="G1859" s="5">
        <v>9000</v>
      </c>
      <c r="H1859" s="5">
        <v>5</v>
      </c>
      <c r="I1859" s="5">
        <v>0</v>
      </c>
      <c r="J1859" s="5" t="str">
        <f t="shared" si="54"/>
        <v>1403054</v>
      </c>
      <c r="K1859" s="5">
        <v>5478</v>
      </c>
      <c r="L1859" s="5">
        <v>390</v>
      </c>
      <c r="M1859" s="5">
        <v>0</v>
      </c>
      <c r="N1859" s="5">
        <v>0</v>
      </c>
      <c r="O1859" s="2">
        <v>0</v>
      </c>
      <c r="P1859" s="2">
        <v>0</v>
      </c>
      <c r="Q1859" s="2">
        <v>3</v>
      </c>
      <c r="R1859" s="2" t="str">
        <f t="shared" si="55"/>
        <v>&lt;font&gt;选定一片区域，产生持续音波攻击，总共造成攻击力的164.4%+1170&lt;font color='ff77b713'&gt;（下一级：164.7%+1224）&lt;/font&gt;点法术伤害&lt;/font&gt;</v>
      </c>
    </row>
    <row r="1860" spans="1:18" x14ac:dyDescent="0.15">
      <c r="A1860" s="5">
        <v>11857</v>
      </c>
      <c r="B1860" s="5">
        <v>14030</v>
      </c>
      <c r="C1860" s="5" t="s">
        <v>53</v>
      </c>
      <c r="D1860" s="5">
        <v>2</v>
      </c>
      <c r="E1860" s="5">
        <v>0</v>
      </c>
      <c r="F1860" s="5">
        <v>55</v>
      </c>
      <c r="G1860" s="5">
        <v>9000</v>
      </c>
      <c r="H1860" s="5">
        <v>5</v>
      </c>
      <c r="I1860" s="5">
        <v>0</v>
      </c>
      <c r="J1860" s="5" t="str">
        <f t="shared" si="54"/>
        <v>1403055</v>
      </c>
      <c r="K1860" s="5">
        <v>5488</v>
      </c>
      <c r="L1860" s="5">
        <v>408</v>
      </c>
      <c r="M1860" s="5">
        <v>0</v>
      </c>
      <c r="N1860" s="5">
        <v>0</v>
      </c>
      <c r="O1860" s="2">
        <v>0</v>
      </c>
      <c r="P1860" s="2">
        <v>0</v>
      </c>
      <c r="Q1860" s="2">
        <v>3</v>
      </c>
      <c r="R1860" s="2" t="str">
        <f t="shared" si="55"/>
        <v>&lt;font&gt;选定一片区域，产生持续音波攻击，总共造成攻击力的164.7%+1224&lt;font color='ff77b713'&gt;（下一级：165%+1278）&lt;/font&gt;点法术伤害&lt;/font&gt;</v>
      </c>
    </row>
    <row r="1861" spans="1:18" x14ac:dyDescent="0.15">
      <c r="A1861" s="5">
        <v>11858</v>
      </c>
      <c r="B1861" s="5">
        <v>14030</v>
      </c>
      <c r="C1861" s="5" t="s">
        <v>53</v>
      </c>
      <c r="D1861" s="5">
        <v>2</v>
      </c>
      <c r="E1861" s="5">
        <v>0</v>
      </c>
      <c r="F1861" s="5">
        <v>56</v>
      </c>
      <c r="G1861" s="5">
        <v>9000</v>
      </c>
      <c r="H1861" s="5">
        <v>5</v>
      </c>
      <c r="I1861" s="5">
        <v>0</v>
      </c>
      <c r="J1861" s="5" t="str">
        <f t="shared" ref="J1861:J1924" si="56">B1861&amp;F1861</f>
        <v>1403056</v>
      </c>
      <c r="K1861" s="5">
        <v>5498</v>
      </c>
      <c r="L1861" s="5">
        <v>426</v>
      </c>
      <c r="M1861" s="5">
        <v>0</v>
      </c>
      <c r="N1861" s="5">
        <v>0</v>
      </c>
      <c r="O1861" s="2">
        <v>0</v>
      </c>
      <c r="P1861" s="2">
        <v>0</v>
      </c>
      <c r="Q1861" s="2">
        <v>3</v>
      </c>
      <c r="R1861" s="2" t="str">
        <f t="shared" si="55"/>
        <v>&lt;font&gt;选定一片区域，产生持续音波攻击，总共造成攻击力的165%+1278&lt;font color='ff77b713'&gt;（下一级：165.3%+1335）&lt;/font&gt;点法术伤害&lt;/font&gt;</v>
      </c>
    </row>
    <row r="1862" spans="1:18" x14ac:dyDescent="0.15">
      <c r="A1862" s="5">
        <v>11859</v>
      </c>
      <c r="B1862" s="5">
        <v>14030</v>
      </c>
      <c r="C1862" s="5" t="s">
        <v>53</v>
      </c>
      <c r="D1862" s="5">
        <v>2</v>
      </c>
      <c r="E1862" s="5">
        <v>0</v>
      </c>
      <c r="F1862" s="5">
        <v>57</v>
      </c>
      <c r="G1862" s="5">
        <v>9000</v>
      </c>
      <c r="H1862" s="5">
        <v>5</v>
      </c>
      <c r="I1862" s="5">
        <v>0</v>
      </c>
      <c r="J1862" s="5" t="str">
        <f t="shared" si="56"/>
        <v>1403057</v>
      </c>
      <c r="K1862" s="5">
        <v>5508</v>
      </c>
      <c r="L1862" s="5">
        <v>445</v>
      </c>
      <c r="M1862" s="5">
        <v>0</v>
      </c>
      <c r="N1862" s="5">
        <v>0</v>
      </c>
      <c r="O1862" s="2">
        <v>0</v>
      </c>
      <c r="P1862" s="2">
        <v>0</v>
      </c>
      <c r="Q1862" s="2">
        <v>3</v>
      </c>
      <c r="R1862" s="2" t="str">
        <f t="shared" si="55"/>
        <v>&lt;font&gt;选定一片区域，产生持续音波攻击，总共造成攻击力的165.3%+1335&lt;font color='ff77b713'&gt;（下一级：165.6%+1392）&lt;/font&gt;点法术伤害&lt;/font&gt;</v>
      </c>
    </row>
    <row r="1863" spans="1:18" x14ac:dyDescent="0.15">
      <c r="A1863" s="5">
        <v>11860</v>
      </c>
      <c r="B1863" s="5">
        <v>14030</v>
      </c>
      <c r="C1863" s="5" t="s">
        <v>53</v>
      </c>
      <c r="D1863" s="5">
        <v>2</v>
      </c>
      <c r="E1863" s="5">
        <v>0</v>
      </c>
      <c r="F1863" s="5">
        <v>58</v>
      </c>
      <c r="G1863" s="5">
        <v>9000</v>
      </c>
      <c r="H1863" s="5">
        <v>5</v>
      </c>
      <c r="I1863" s="5">
        <v>0</v>
      </c>
      <c r="J1863" s="5" t="str">
        <f t="shared" si="56"/>
        <v>1403058</v>
      </c>
      <c r="K1863" s="5">
        <v>5518</v>
      </c>
      <c r="L1863" s="5">
        <v>464</v>
      </c>
      <c r="M1863" s="5">
        <v>0</v>
      </c>
      <c r="N1863" s="5">
        <v>0</v>
      </c>
      <c r="O1863" s="2">
        <v>0</v>
      </c>
      <c r="P1863" s="2">
        <v>0</v>
      </c>
      <c r="Q1863" s="2">
        <v>3</v>
      </c>
      <c r="R1863" s="2" t="str">
        <f t="shared" si="55"/>
        <v>&lt;font&gt;选定一片区域，产生持续音波攻击，总共造成攻击力的165.6%+1392&lt;font color='ff77b713'&gt;（下一级：165.9%+1452）&lt;/font&gt;点法术伤害&lt;/font&gt;</v>
      </c>
    </row>
    <row r="1864" spans="1:18" x14ac:dyDescent="0.15">
      <c r="A1864" s="5">
        <v>11861</v>
      </c>
      <c r="B1864" s="5">
        <v>14030</v>
      </c>
      <c r="C1864" s="5" t="s">
        <v>53</v>
      </c>
      <c r="D1864" s="5">
        <v>2</v>
      </c>
      <c r="E1864" s="5">
        <v>0</v>
      </c>
      <c r="F1864" s="5">
        <v>59</v>
      </c>
      <c r="G1864" s="5">
        <v>9000</v>
      </c>
      <c r="H1864" s="5">
        <v>5</v>
      </c>
      <c r="I1864" s="5">
        <v>0</v>
      </c>
      <c r="J1864" s="5" t="str">
        <f t="shared" si="56"/>
        <v>1403059</v>
      </c>
      <c r="K1864" s="5">
        <v>5528</v>
      </c>
      <c r="L1864" s="5">
        <v>484</v>
      </c>
      <c r="M1864" s="5">
        <v>0</v>
      </c>
      <c r="N1864" s="5">
        <v>0</v>
      </c>
      <c r="O1864" s="2">
        <v>0</v>
      </c>
      <c r="P1864" s="2">
        <v>0</v>
      </c>
      <c r="Q1864" s="2">
        <v>3</v>
      </c>
      <c r="R1864" s="2" t="str">
        <f t="shared" si="55"/>
        <v>&lt;font&gt;选定一片区域，产生持续音波攻击，总共造成攻击力的165.9%+1452&lt;font color='ff77b713'&gt;（下一级：166.2%+1515）&lt;/font&gt;点法术伤害&lt;/font&gt;</v>
      </c>
    </row>
    <row r="1865" spans="1:18" x14ac:dyDescent="0.15">
      <c r="A1865" s="5">
        <v>11862</v>
      </c>
      <c r="B1865" s="5">
        <v>14030</v>
      </c>
      <c r="C1865" s="5" t="s">
        <v>53</v>
      </c>
      <c r="D1865" s="5">
        <v>2</v>
      </c>
      <c r="E1865" s="5">
        <v>0</v>
      </c>
      <c r="F1865" s="5">
        <v>60</v>
      </c>
      <c r="G1865" s="5">
        <v>9000</v>
      </c>
      <c r="H1865" s="5">
        <v>5</v>
      </c>
      <c r="I1865" s="5">
        <v>0</v>
      </c>
      <c r="J1865" s="5" t="str">
        <f t="shared" si="56"/>
        <v>1403060</v>
      </c>
      <c r="K1865" s="5">
        <v>5538</v>
      </c>
      <c r="L1865" s="5">
        <v>505</v>
      </c>
      <c r="M1865" s="5">
        <v>0</v>
      </c>
      <c r="N1865" s="5">
        <v>0</v>
      </c>
      <c r="O1865" s="2">
        <v>0</v>
      </c>
      <c r="P1865" s="2">
        <v>0</v>
      </c>
      <c r="Q1865" s="2">
        <v>3</v>
      </c>
      <c r="R1865" s="2" t="str">
        <f t="shared" si="55"/>
        <v>&lt;font&gt;选定一片区域，产生持续音波攻击，总共造成攻击力的166.2%+1515&lt;font color='ff77b713'&gt;（下一级：166.5%+1578）&lt;/font&gt;点法术伤害&lt;/font&gt;</v>
      </c>
    </row>
    <row r="1866" spans="1:18" x14ac:dyDescent="0.15">
      <c r="A1866" s="5">
        <v>11863</v>
      </c>
      <c r="B1866" s="5">
        <v>14030</v>
      </c>
      <c r="C1866" s="5" t="s">
        <v>53</v>
      </c>
      <c r="D1866" s="5">
        <v>2</v>
      </c>
      <c r="E1866" s="5">
        <v>0</v>
      </c>
      <c r="F1866" s="5">
        <v>61</v>
      </c>
      <c r="G1866" s="5">
        <v>9000</v>
      </c>
      <c r="H1866" s="5">
        <v>5</v>
      </c>
      <c r="I1866" s="5">
        <v>0</v>
      </c>
      <c r="J1866" s="5" t="str">
        <f t="shared" si="56"/>
        <v>1403061</v>
      </c>
      <c r="K1866" s="5">
        <v>5547</v>
      </c>
      <c r="L1866" s="5">
        <v>526</v>
      </c>
      <c r="M1866" s="5">
        <v>0</v>
      </c>
      <c r="N1866" s="5">
        <v>0</v>
      </c>
      <c r="O1866" s="2">
        <v>0</v>
      </c>
      <c r="P1866" s="2">
        <v>0</v>
      </c>
      <c r="Q1866" s="2">
        <v>3</v>
      </c>
      <c r="R1866" s="2" t="str">
        <f t="shared" si="55"/>
        <v>&lt;font&gt;选定一片区域，产生持续音波攻击，总共造成攻击力的166.5%+1578&lt;font color='ff77b713'&gt;（下一级：166.8%+1644）&lt;/font&gt;点法术伤害&lt;/font&gt;</v>
      </c>
    </row>
    <row r="1867" spans="1:18" x14ac:dyDescent="0.15">
      <c r="A1867" s="5">
        <v>11864</v>
      </c>
      <c r="B1867" s="5">
        <v>14030</v>
      </c>
      <c r="C1867" s="5" t="s">
        <v>53</v>
      </c>
      <c r="D1867" s="5">
        <v>2</v>
      </c>
      <c r="E1867" s="5">
        <v>0</v>
      </c>
      <c r="F1867" s="5">
        <v>62</v>
      </c>
      <c r="G1867" s="5">
        <v>9000</v>
      </c>
      <c r="H1867" s="5">
        <v>5</v>
      </c>
      <c r="I1867" s="5">
        <v>0</v>
      </c>
      <c r="J1867" s="5" t="str">
        <f t="shared" si="56"/>
        <v>1403062</v>
      </c>
      <c r="K1867" s="5">
        <v>5557</v>
      </c>
      <c r="L1867" s="5">
        <v>548</v>
      </c>
      <c r="M1867" s="5">
        <v>0</v>
      </c>
      <c r="N1867" s="5">
        <v>0</v>
      </c>
      <c r="O1867" s="2">
        <v>0</v>
      </c>
      <c r="P1867" s="2">
        <v>0</v>
      </c>
      <c r="Q1867" s="2">
        <v>3</v>
      </c>
      <c r="R1867" s="2" t="str">
        <f t="shared" si="55"/>
        <v>&lt;font&gt;选定一片区域，产生持续音波攻击，总共造成攻击力的166.8%+1644&lt;font color='ff77b713'&gt;（下一级：167.1%+1710）&lt;/font&gt;点法术伤害&lt;/font&gt;</v>
      </c>
    </row>
    <row r="1868" spans="1:18" x14ac:dyDescent="0.15">
      <c r="A1868" s="5">
        <v>11865</v>
      </c>
      <c r="B1868" s="5">
        <v>14030</v>
      </c>
      <c r="C1868" s="5" t="s">
        <v>53</v>
      </c>
      <c r="D1868" s="5">
        <v>2</v>
      </c>
      <c r="E1868" s="5">
        <v>0</v>
      </c>
      <c r="F1868" s="5">
        <v>63</v>
      </c>
      <c r="G1868" s="5">
        <v>9000</v>
      </c>
      <c r="H1868" s="5">
        <v>5</v>
      </c>
      <c r="I1868" s="5">
        <v>0</v>
      </c>
      <c r="J1868" s="5" t="str">
        <f t="shared" si="56"/>
        <v>1403063</v>
      </c>
      <c r="K1868" s="5">
        <v>5567</v>
      </c>
      <c r="L1868" s="5">
        <v>570</v>
      </c>
      <c r="M1868" s="5">
        <v>0</v>
      </c>
      <c r="N1868" s="5">
        <v>0</v>
      </c>
      <c r="O1868" s="2">
        <v>0</v>
      </c>
      <c r="P1868" s="2">
        <v>0</v>
      </c>
      <c r="Q1868" s="2">
        <v>3</v>
      </c>
      <c r="R1868" s="2" t="str">
        <f t="shared" si="55"/>
        <v>&lt;font&gt;选定一片区域，产生持续音波攻击，总共造成攻击力的167.1%+1710&lt;font color='ff77b713'&gt;（下一级：167.4%+1782）&lt;/font&gt;点法术伤害&lt;/font&gt;</v>
      </c>
    </row>
    <row r="1869" spans="1:18" x14ac:dyDescent="0.15">
      <c r="A1869" s="5">
        <v>11866</v>
      </c>
      <c r="B1869" s="5">
        <v>14030</v>
      </c>
      <c r="C1869" s="5" t="s">
        <v>53</v>
      </c>
      <c r="D1869" s="5">
        <v>2</v>
      </c>
      <c r="E1869" s="5">
        <v>0</v>
      </c>
      <c r="F1869" s="5">
        <v>64</v>
      </c>
      <c r="G1869" s="5">
        <v>9000</v>
      </c>
      <c r="H1869" s="5">
        <v>5</v>
      </c>
      <c r="I1869" s="5">
        <v>0</v>
      </c>
      <c r="J1869" s="5" t="str">
        <f t="shared" si="56"/>
        <v>1403064</v>
      </c>
      <c r="K1869" s="5">
        <v>5577</v>
      </c>
      <c r="L1869" s="5">
        <v>594</v>
      </c>
      <c r="M1869" s="5">
        <v>0</v>
      </c>
      <c r="N1869" s="5">
        <v>0</v>
      </c>
      <c r="O1869" s="2">
        <v>0</v>
      </c>
      <c r="P1869" s="2">
        <v>0</v>
      </c>
      <c r="Q1869" s="2">
        <v>3</v>
      </c>
      <c r="R1869" s="2" t="str">
        <f t="shared" si="55"/>
        <v>&lt;font&gt;选定一片区域，产生持续音波攻击，总共造成攻击力的167.4%+1782&lt;font color='ff77b713'&gt;（下一级：167.7%+1854）&lt;/font&gt;点法术伤害&lt;/font&gt;</v>
      </c>
    </row>
    <row r="1870" spans="1:18" x14ac:dyDescent="0.15">
      <c r="A1870" s="5">
        <v>11867</v>
      </c>
      <c r="B1870" s="5">
        <v>14030</v>
      </c>
      <c r="C1870" s="5" t="s">
        <v>53</v>
      </c>
      <c r="D1870" s="5">
        <v>2</v>
      </c>
      <c r="E1870" s="5">
        <v>0</v>
      </c>
      <c r="F1870" s="5">
        <v>65</v>
      </c>
      <c r="G1870" s="5">
        <v>9000</v>
      </c>
      <c r="H1870" s="5">
        <v>5</v>
      </c>
      <c r="I1870" s="5">
        <v>0</v>
      </c>
      <c r="J1870" s="5" t="str">
        <f t="shared" si="56"/>
        <v>1403065</v>
      </c>
      <c r="K1870" s="5">
        <v>5587</v>
      </c>
      <c r="L1870" s="5">
        <v>618</v>
      </c>
      <c r="M1870" s="5">
        <v>0</v>
      </c>
      <c r="N1870" s="5">
        <v>0</v>
      </c>
      <c r="O1870" s="2">
        <v>0</v>
      </c>
      <c r="P1870" s="2">
        <v>0</v>
      </c>
      <c r="Q1870" s="2">
        <v>3</v>
      </c>
      <c r="R1870" s="2" t="str">
        <f t="shared" si="55"/>
        <v>&lt;font&gt;选定一片区域，产生持续音波攻击，总共造成攻击力的167.7%+1854&lt;font color='ff77b713'&gt;（下一级：168%+1929）&lt;/font&gt;点法术伤害&lt;/font&gt;</v>
      </c>
    </row>
    <row r="1871" spans="1:18" x14ac:dyDescent="0.15">
      <c r="A1871" s="5">
        <v>11868</v>
      </c>
      <c r="B1871" s="5">
        <v>14030</v>
      </c>
      <c r="C1871" s="5" t="s">
        <v>53</v>
      </c>
      <c r="D1871" s="5">
        <v>2</v>
      </c>
      <c r="E1871" s="5">
        <v>0</v>
      </c>
      <c r="F1871" s="5">
        <v>66</v>
      </c>
      <c r="G1871" s="5">
        <v>9000</v>
      </c>
      <c r="H1871" s="5">
        <v>5</v>
      </c>
      <c r="I1871" s="5">
        <v>0</v>
      </c>
      <c r="J1871" s="5" t="str">
        <f t="shared" si="56"/>
        <v>1403066</v>
      </c>
      <c r="K1871" s="5">
        <v>5597</v>
      </c>
      <c r="L1871" s="5">
        <v>643</v>
      </c>
      <c r="M1871" s="5">
        <v>0</v>
      </c>
      <c r="N1871" s="5">
        <v>0</v>
      </c>
      <c r="O1871" s="2">
        <v>0</v>
      </c>
      <c r="P1871" s="2">
        <v>0</v>
      </c>
      <c r="Q1871" s="2">
        <v>3</v>
      </c>
      <c r="R1871" s="2" t="str">
        <f t="shared" ref="R1871:R1904" si="57">"&lt;font&gt;选定一片区域，产生持续音波攻击，总共造成攻击力的"&amp;ROUND(K1871/100,1)*Q1871&amp;"%+"&amp;L1871*Q1871&amp;"&lt;font color='ff77b713'&gt;（下一级："&amp;ROUND(K1872/100,1)*Q1872&amp;"%+"&amp;L1872*Q1872&amp;"）&lt;/font&gt;点法术伤害&lt;/font&gt;"</f>
        <v>&lt;font&gt;选定一片区域，产生持续音波攻击，总共造成攻击力的168%+1929&lt;font color='ff77b713'&gt;（下一级：168.3%+2004）&lt;/font&gt;点法术伤害&lt;/font&gt;</v>
      </c>
    </row>
    <row r="1872" spans="1:18" x14ac:dyDescent="0.15">
      <c r="A1872" s="5">
        <v>11869</v>
      </c>
      <c r="B1872" s="5">
        <v>14030</v>
      </c>
      <c r="C1872" s="5" t="s">
        <v>53</v>
      </c>
      <c r="D1872" s="5">
        <v>2</v>
      </c>
      <c r="E1872" s="5">
        <v>0</v>
      </c>
      <c r="F1872" s="5">
        <v>67</v>
      </c>
      <c r="G1872" s="5">
        <v>9000</v>
      </c>
      <c r="H1872" s="5">
        <v>5</v>
      </c>
      <c r="I1872" s="5">
        <v>0</v>
      </c>
      <c r="J1872" s="5" t="str">
        <f t="shared" si="56"/>
        <v>1403067</v>
      </c>
      <c r="K1872" s="5">
        <v>5607</v>
      </c>
      <c r="L1872" s="5">
        <v>668</v>
      </c>
      <c r="M1872" s="5">
        <v>0</v>
      </c>
      <c r="N1872" s="5">
        <v>0</v>
      </c>
      <c r="O1872" s="2">
        <v>0</v>
      </c>
      <c r="P1872" s="2">
        <v>0</v>
      </c>
      <c r="Q1872" s="2">
        <v>3</v>
      </c>
      <c r="R1872" s="2" t="str">
        <f t="shared" si="57"/>
        <v>&lt;font&gt;选定一片区域，产生持续音波攻击，总共造成攻击力的168.3%+2004&lt;font color='ff77b713'&gt;（下一级：168.6%+2085）&lt;/font&gt;点法术伤害&lt;/font&gt;</v>
      </c>
    </row>
    <row r="1873" spans="1:18" x14ac:dyDescent="0.15">
      <c r="A1873" s="5">
        <v>11870</v>
      </c>
      <c r="B1873" s="5">
        <v>14030</v>
      </c>
      <c r="C1873" s="5" t="s">
        <v>53</v>
      </c>
      <c r="D1873" s="5">
        <v>2</v>
      </c>
      <c r="E1873" s="5">
        <v>0</v>
      </c>
      <c r="F1873" s="5">
        <v>68</v>
      </c>
      <c r="G1873" s="5">
        <v>9000</v>
      </c>
      <c r="H1873" s="5">
        <v>5</v>
      </c>
      <c r="I1873" s="5">
        <v>0</v>
      </c>
      <c r="J1873" s="5" t="str">
        <f t="shared" si="56"/>
        <v>1403068</v>
      </c>
      <c r="K1873" s="5">
        <v>5617</v>
      </c>
      <c r="L1873" s="5">
        <v>695</v>
      </c>
      <c r="M1873" s="5">
        <v>0</v>
      </c>
      <c r="N1873" s="5">
        <v>0</v>
      </c>
      <c r="O1873" s="2">
        <v>0</v>
      </c>
      <c r="P1873" s="2">
        <v>0</v>
      </c>
      <c r="Q1873" s="2">
        <v>3</v>
      </c>
      <c r="R1873" s="2" t="str">
        <f t="shared" si="57"/>
        <v>&lt;font&gt;选定一片区域，产生持续音波攻击，总共造成攻击力的168.6%+2085&lt;font color='ff77b713'&gt;（下一级：168.9%+2166）&lt;/font&gt;点法术伤害&lt;/font&gt;</v>
      </c>
    </row>
    <row r="1874" spans="1:18" x14ac:dyDescent="0.15">
      <c r="A1874" s="5">
        <v>11871</v>
      </c>
      <c r="B1874" s="5">
        <v>14030</v>
      </c>
      <c r="C1874" s="5" t="s">
        <v>53</v>
      </c>
      <c r="D1874" s="5">
        <v>2</v>
      </c>
      <c r="E1874" s="5">
        <v>0</v>
      </c>
      <c r="F1874" s="5">
        <v>69</v>
      </c>
      <c r="G1874" s="5">
        <v>9000</v>
      </c>
      <c r="H1874" s="5">
        <v>5</v>
      </c>
      <c r="I1874" s="5">
        <v>0</v>
      </c>
      <c r="J1874" s="5" t="str">
        <f t="shared" si="56"/>
        <v>1403069</v>
      </c>
      <c r="K1874" s="5">
        <v>5627</v>
      </c>
      <c r="L1874" s="5">
        <v>722</v>
      </c>
      <c r="M1874" s="5">
        <v>0</v>
      </c>
      <c r="N1874" s="5">
        <v>0</v>
      </c>
      <c r="O1874" s="2">
        <v>0</v>
      </c>
      <c r="P1874" s="2">
        <v>0</v>
      </c>
      <c r="Q1874" s="2">
        <v>3</v>
      </c>
      <c r="R1874" s="2" t="str">
        <f t="shared" si="57"/>
        <v>&lt;font&gt;选定一片区域，产生持续音波攻击，总共造成攻击力的168.9%+2166&lt;font color='ff77b713'&gt;（下一级：169.2%+2250）&lt;/font&gt;点法术伤害&lt;/font&gt;</v>
      </c>
    </row>
    <row r="1875" spans="1:18" x14ac:dyDescent="0.15">
      <c r="A1875" s="5">
        <v>11872</v>
      </c>
      <c r="B1875" s="5">
        <v>14030</v>
      </c>
      <c r="C1875" s="5" t="s">
        <v>53</v>
      </c>
      <c r="D1875" s="5">
        <v>2</v>
      </c>
      <c r="E1875" s="5">
        <v>0</v>
      </c>
      <c r="F1875" s="5">
        <v>70</v>
      </c>
      <c r="G1875" s="5">
        <v>9000</v>
      </c>
      <c r="H1875" s="5">
        <v>5</v>
      </c>
      <c r="I1875" s="5">
        <v>0</v>
      </c>
      <c r="J1875" s="5" t="str">
        <f t="shared" si="56"/>
        <v>1403070</v>
      </c>
      <c r="K1875" s="5">
        <v>5637</v>
      </c>
      <c r="L1875" s="5">
        <v>750</v>
      </c>
      <c r="M1875" s="5">
        <v>0</v>
      </c>
      <c r="N1875" s="5">
        <v>0</v>
      </c>
      <c r="O1875" s="2">
        <v>0</v>
      </c>
      <c r="P1875" s="2">
        <v>0</v>
      </c>
      <c r="Q1875" s="2">
        <v>3</v>
      </c>
      <c r="R1875" s="2" t="str">
        <f t="shared" si="57"/>
        <v>&lt;font&gt;选定一片区域，产生持续音波攻击，总共造成攻击力的169.2%+2250&lt;font color='ff77b713'&gt;（下一级：169.5%+2337）&lt;/font&gt;点法术伤害&lt;/font&gt;</v>
      </c>
    </row>
    <row r="1876" spans="1:18" x14ac:dyDescent="0.15">
      <c r="A1876" s="5">
        <v>11873</v>
      </c>
      <c r="B1876" s="5">
        <v>14030</v>
      </c>
      <c r="C1876" s="5" t="s">
        <v>53</v>
      </c>
      <c r="D1876" s="5">
        <v>2</v>
      </c>
      <c r="E1876" s="5">
        <v>0</v>
      </c>
      <c r="F1876" s="5">
        <v>71</v>
      </c>
      <c r="G1876" s="5">
        <v>9000</v>
      </c>
      <c r="H1876" s="5">
        <v>5</v>
      </c>
      <c r="I1876" s="5">
        <v>0</v>
      </c>
      <c r="J1876" s="5" t="str">
        <f t="shared" si="56"/>
        <v>1403071</v>
      </c>
      <c r="K1876" s="5">
        <v>5647</v>
      </c>
      <c r="L1876" s="5">
        <v>779</v>
      </c>
      <c r="M1876" s="5">
        <v>0</v>
      </c>
      <c r="N1876" s="5">
        <v>0</v>
      </c>
      <c r="O1876" s="2">
        <v>0</v>
      </c>
      <c r="P1876" s="2">
        <v>0</v>
      </c>
      <c r="Q1876" s="2">
        <v>3</v>
      </c>
      <c r="R1876" s="2" t="str">
        <f t="shared" si="57"/>
        <v>&lt;font&gt;选定一片区域，产生持续音波攻击，总共造成攻击力的169.5%+2337&lt;font color='ff77b713'&gt;（下一级：169.8%+2424）&lt;/font&gt;点法术伤害&lt;/font&gt;</v>
      </c>
    </row>
    <row r="1877" spans="1:18" x14ac:dyDescent="0.15">
      <c r="A1877" s="5">
        <v>11874</v>
      </c>
      <c r="B1877" s="5">
        <v>14030</v>
      </c>
      <c r="C1877" s="5" t="s">
        <v>53</v>
      </c>
      <c r="D1877" s="5">
        <v>2</v>
      </c>
      <c r="E1877" s="5">
        <v>0</v>
      </c>
      <c r="F1877" s="5">
        <v>72</v>
      </c>
      <c r="G1877" s="5">
        <v>9000</v>
      </c>
      <c r="H1877" s="5">
        <v>5</v>
      </c>
      <c r="I1877" s="5">
        <v>0</v>
      </c>
      <c r="J1877" s="5" t="str">
        <f t="shared" si="56"/>
        <v>1403072</v>
      </c>
      <c r="K1877" s="5">
        <v>5657</v>
      </c>
      <c r="L1877" s="5">
        <v>808</v>
      </c>
      <c r="M1877" s="5">
        <v>0</v>
      </c>
      <c r="N1877" s="5">
        <v>0</v>
      </c>
      <c r="O1877" s="2">
        <v>0</v>
      </c>
      <c r="P1877" s="2">
        <v>0</v>
      </c>
      <c r="Q1877" s="2">
        <v>3</v>
      </c>
      <c r="R1877" s="2" t="str">
        <f t="shared" si="57"/>
        <v>&lt;font&gt;选定一片区域，产生持续音波攻击，总共造成攻击力的169.8%+2424&lt;font color='ff77b713'&gt;（下一级：170.1%+2517）&lt;/font&gt;点法术伤害&lt;/font&gt;</v>
      </c>
    </row>
    <row r="1878" spans="1:18" x14ac:dyDescent="0.15">
      <c r="A1878" s="5">
        <v>11875</v>
      </c>
      <c r="B1878" s="5">
        <v>14030</v>
      </c>
      <c r="C1878" s="5" t="s">
        <v>53</v>
      </c>
      <c r="D1878" s="5">
        <v>2</v>
      </c>
      <c r="E1878" s="5">
        <v>0</v>
      </c>
      <c r="F1878" s="5">
        <v>73</v>
      </c>
      <c r="G1878" s="5">
        <v>9000</v>
      </c>
      <c r="H1878" s="5">
        <v>5</v>
      </c>
      <c r="I1878" s="5">
        <v>0</v>
      </c>
      <c r="J1878" s="5" t="str">
        <f t="shared" si="56"/>
        <v>1403073</v>
      </c>
      <c r="K1878" s="5">
        <v>5667</v>
      </c>
      <c r="L1878" s="5">
        <v>839</v>
      </c>
      <c r="M1878" s="5">
        <v>0</v>
      </c>
      <c r="N1878" s="5">
        <v>0</v>
      </c>
      <c r="O1878" s="2">
        <v>0</v>
      </c>
      <c r="P1878" s="2">
        <v>0</v>
      </c>
      <c r="Q1878" s="2">
        <v>3</v>
      </c>
      <c r="R1878" s="2" t="str">
        <f t="shared" si="57"/>
        <v>&lt;font&gt;选定一片区域，产生持续音波攻击，总共造成攻击力的170.1%+2517&lt;font color='ff77b713'&gt;（下一级：170.4%+2610）&lt;/font&gt;点法术伤害&lt;/font&gt;</v>
      </c>
    </row>
    <row r="1879" spans="1:18" x14ac:dyDescent="0.15">
      <c r="A1879" s="5">
        <v>11876</v>
      </c>
      <c r="B1879" s="5">
        <v>14030</v>
      </c>
      <c r="C1879" s="5" t="s">
        <v>53</v>
      </c>
      <c r="D1879" s="5">
        <v>2</v>
      </c>
      <c r="E1879" s="5">
        <v>0</v>
      </c>
      <c r="F1879" s="5">
        <v>74</v>
      </c>
      <c r="G1879" s="5">
        <v>9000</v>
      </c>
      <c r="H1879" s="5">
        <v>5</v>
      </c>
      <c r="I1879" s="5">
        <v>0</v>
      </c>
      <c r="J1879" s="5" t="str">
        <f t="shared" si="56"/>
        <v>1403074</v>
      </c>
      <c r="K1879" s="5">
        <v>5677</v>
      </c>
      <c r="L1879" s="5">
        <v>870</v>
      </c>
      <c r="M1879" s="5">
        <v>0</v>
      </c>
      <c r="N1879" s="5">
        <v>0</v>
      </c>
      <c r="O1879" s="2">
        <v>0</v>
      </c>
      <c r="P1879" s="2">
        <v>0</v>
      </c>
      <c r="Q1879" s="2">
        <v>3</v>
      </c>
      <c r="R1879" s="2" t="str">
        <f t="shared" si="57"/>
        <v>&lt;font&gt;选定一片区域，产生持续音波攻击，总共造成攻击力的170.4%+2610&lt;font color='ff77b713'&gt;（下一级：170.7%+2706）&lt;/font&gt;点法术伤害&lt;/font&gt;</v>
      </c>
    </row>
    <row r="1880" spans="1:18" x14ac:dyDescent="0.15">
      <c r="A1880" s="5">
        <v>11877</v>
      </c>
      <c r="B1880" s="5">
        <v>14030</v>
      </c>
      <c r="C1880" s="5" t="s">
        <v>53</v>
      </c>
      <c r="D1880" s="5">
        <v>2</v>
      </c>
      <c r="E1880" s="5">
        <v>0</v>
      </c>
      <c r="F1880" s="5">
        <v>75</v>
      </c>
      <c r="G1880" s="5">
        <v>9000</v>
      </c>
      <c r="H1880" s="5">
        <v>5</v>
      </c>
      <c r="I1880" s="5">
        <v>0</v>
      </c>
      <c r="J1880" s="5" t="str">
        <f t="shared" si="56"/>
        <v>1403075</v>
      </c>
      <c r="K1880" s="5">
        <v>5687</v>
      </c>
      <c r="L1880" s="5">
        <v>902</v>
      </c>
      <c r="M1880" s="5">
        <v>0</v>
      </c>
      <c r="N1880" s="5">
        <v>0</v>
      </c>
      <c r="O1880" s="2">
        <v>0</v>
      </c>
      <c r="P1880" s="2">
        <v>0</v>
      </c>
      <c r="Q1880" s="2">
        <v>3</v>
      </c>
      <c r="R1880" s="2" t="str">
        <f t="shared" si="57"/>
        <v>&lt;font&gt;选定一片区域，产生持续音波攻击，总共造成攻击力的170.7%+2706&lt;font color='ff77b713'&gt;（下一级：171%+2808）&lt;/font&gt;点法术伤害&lt;/font&gt;</v>
      </c>
    </row>
    <row r="1881" spans="1:18" x14ac:dyDescent="0.15">
      <c r="A1881" s="5">
        <v>11878</v>
      </c>
      <c r="B1881" s="5">
        <v>14030</v>
      </c>
      <c r="C1881" s="5" t="s">
        <v>53</v>
      </c>
      <c r="D1881" s="5">
        <v>2</v>
      </c>
      <c r="E1881" s="5">
        <v>0</v>
      </c>
      <c r="F1881" s="5">
        <v>76</v>
      </c>
      <c r="G1881" s="5">
        <v>9000</v>
      </c>
      <c r="H1881" s="5">
        <v>5</v>
      </c>
      <c r="I1881" s="5">
        <v>0</v>
      </c>
      <c r="J1881" s="5" t="str">
        <f t="shared" si="56"/>
        <v>1403076</v>
      </c>
      <c r="K1881" s="5">
        <v>5697</v>
      </c>
      <c r="L1881" s="5">
        <v>936</v>
      </c>
      <c r="M1881" s="5">
        <v>0</v>
      </c>
      <c r="N1881" s="5">
        <v>0</v>
      </c>
      <c r="O1881" s="2">
        <v>0</v>
      </c>
      <c r="P1881" s="2">
        <v>0</v>
      </c>
      <c r="Q1881" s="2">
        <v>3</v>
      </c>
      <c r="R1881" s="2" t="str">
        <f t="shared" si="57"/>
        <v>&lt;font&gt;选定一片区域，产生持续音波攻击，总共造成攻击力的171%+2808&lt;font color='ff77b713'&gt;（下一级：171.3%+2910）&lt;/font&gt;点法术伤害&lt;/font&gt;</v>
      </c>
    </row>
    <row r="1882" spans="1:18" x14ac:dyDescent="0.15">
      <c r="A1882" s="5">
        <v>11879</v>
      </c>
      <c r="B1882" s="5">
        <v>14030</v>
      </c>
      <c r="C1882" s="5" t="s">
        <v>53</v>
      </c>
      <c r="D1882" s="5">
        <v>2</v>
      </c>
      <c r="E1882" s="5">
        <v>0</v>
      </c>
      <c r="F1882" s="5">
        <v>77</v>
      </c>
      <c r="G1882" s="5">
        <v>9000</v>
      </c>
      <c r="H1882" s="5">
        <v>5</v>
      </c>
      <c r="I1882" s="5">
        <v>0</v>
      </c>
      <c r="J1882" s="5" t="str">
        <f t="shared" si="56"/>
        <v>1403077</v>
      </c>
      <c r="K1882" s="5">
        <v>5707</v>
      </c>
      <c r="L1882" s="5">
        <v>970</v>
      </c>
      <c r="M1882" s="5">
        <v>0</v>
      </c>
      <c r="N1882" s="5">
        <v>0</v>
      </c>
      <c r="O1882" s="2">
        <v>0</v>
      </c>
      <c r="P1882" s="2">
        <v>0</v>
      </c>
      <c r="Q1882" s="2">
        <v>3</v>
      </c>
      <c r="R1882" s="2" t="str">
        <f t="shared" si="57"/>
        <v>&lt;font&gt;选定一片区域，产生持续音波攻击，总共造成攻击力的171.3%+2910&lt;font color='ff77b713'&gt;（下一级：171.6%+3015）&lt;/font&gt;点法术伤害&lt;/font&gt;</v>
      </c>
    </row>
    <row r="1883" spans="1:18" x14ac:dyDescent="0.15">
      <c r="A1883" s="5">
        <v>11880</v>
      </c>
      <c r="B1883" s="5">
        <v>14030</v>
      </c>
      <c r="C1883" s="5" t="s">
        <v>53</v>
      </c>
      <c r="D1883" s="5">
        <v>2</v>
      </c>
      <c r="E1883" s="5">
        <v>0</v>
      </c>
      <c r="F1883" s="5">
        <v>78</v>
      </c>
      <c r="G1883" s="5">
        <v>9000</v>
      </c>
      <c r="H1883" s="5">
        <v>5</v>
      </c>
      <c r="I1883" s="5">
        <v>0</v>
      </c>
      <c r="J1883" s="5" t="str">
        <f t="shared" si="56"/>
        <v>1403078</v>
      </c>
      <c r="K1883" s="5">
        <v>5717</v>
      </c>
      <c r="L1883" s="5">
        <v>1005</v>
      </c>
      <c r="M1883" s="5">
        <v>0</v>
      </c>
      <c r="N1883" s="5">
        <v>0</v>
      </c>
      <c r="O1883" s="2">
        <v>0</v>
      </c>
      <c r="P1883" s="2">
        <v>0</v>
      </c>
      <c r="Q1883" s="2">
        <v>3</v>
      </c>
      <c r="R1883" s="2" t="str">
        <f t="shared" si="57"/>
        <v>&lt;font&gt;选定一片区域，产生持续音波攻击，总共造成攻击力的171.6%+3015&lt;font color='ff77b713'&gt;（下一级：171.9%+3123）&lt;/font&gt;点法术伤害&lt;/font&gt;</v>
      </c>
    </row>
    <row r="1884" spans="1:18" x14ac:dyDescent="0.15">
      <c r="A1884" s="5">
        <v>11881</v>
      </c>
      <c r="B1884" s="5">
        <v>14030</v>
      </c>
      <c r="C1884" s="5" t="s">
        <v>53</v>
      </c>
      <c r="D1884" s="5">
        <v>2</v>
      </c>
      <c r="E1884" s="5">
        <v>0</v>
      </c>
      <c r="F1884" s="5">
        <v>79</v>
      </c>
      <c r="G1884" s="5">
        <v>9000</v>
      </c>
      <c r="H1884" s="5">
        <v>5</v>
      </c>
      <c r="I1884" s="5">
        <v>0</v>
      </c>
      <c r="J1884" s="5" t="str">
        <f t="shared" si="56"/>
        <v>1403079</v>
      </c>
      <c r="K1884" s="5">
        <v>5727</v>
      </c>
      <c r="L1884" s="5">
        <v>1041</v>
      </c>
      <c r="M1884" s="5">
        <v>0</v>
      </c>
      <c r="N1884" s="5">
        <v>0</v>
      </c>
      <c r="O1884" s="2">
        <v>0</v>
      </c>
      <c r="P1884" s="2">
        <v>0</v>
      </c>
      <c r="Q1884" s="2">
        <v>3</v>
      </c>
      <c r="R1884" s="2" t="str">
        <f t="shared" si="57"/>
        <v>&lt;font&gt;选定一片区域，产生持续音波攻击，总共造成攻击力的171.9%+3123&lt;font color='ff77b713'&gt;（下一级：172.2%+3234）&lt;/font&gt;点法术伤害&lt;/font&gt;</v>
      </c>
    </row>
    <row r="1885" spans="1:18" x14ac:dyDescent="0.15">
      <c r="A1885" s="5">
        <v>11882</v>
      </c>
      <c r="B1885" s="5">
        <v>14030</v>
      </c>
      <c r="C1885" s="5" t="s">
        <v>53</v>
      </c>
      <c r="D1885" s="5">
        <v>2</v>
      </c>
      <c r="E1885" s="5">
        <v>0</v>
      </c>
      <c r="F1885" s="5">
        <v>80</v>
      </c>
      <c r="G1885" s="5">
        <v>9000</v>
      </c>
      <c r="H1885" s="5">
        <v>5</v>
      </c>
      <c r="I1885" s="5">
        <v>0</v>
      </c>
      <c r="J1885" s="5" t="str">
        <f t="shared" si="56"/>
        <v>1403080</v>
      </c>
      <c r="K1885" s="5">
        <v>5737</v>
      </c>
      <c r="L1885" s="5">
        <v>1078</v>
      </c>
      <c r="M1885" s="5">
        <v>0</v>
      </c>
      <c r="N1885" s="5">
        <v>0</v>
      </c>
      <c r="O1885" s="2">
        <v>0</v>
      </c>
      <c r="P1885" s="2">
        <v>0</v>
      </c>
      <c r="Q1885" s="2">
        <v>3</v>
      </c>
      <c r="R1885" s="2" t="str">
        <f t="shared" si="57"/>
        <v>&lt;font&gt;选定一片区域，产生持续音波攻击，总共造成攻击力的172.2%+3234&lt;font color='ff77b713'&gt;（下一级：172.5%+3345）&lt;/font&gt;点法术伤害&lt;/font&gt;</v>
      </c>
    </row>
    <row r="1886" spans="1:18" x14ac:dyDescent="0.15">
      <c r="A1886" s="5">
        <v>11883</v>
      </c>
      <c r="B1886" s="5">
        <v>14030</v>
      </c>
      <c r="C1886" s="5" t="s">
        <v>53</v>
      </c>
      <c r="D1886" s="5">
        <v>2</v>
      </c>
      <c r="E1886" s="5">
        <v>0</v>
      </c>
      <c r="F1886" s="5">
        <v>81</v>
      </c>
      <c r="G1886" s="5">
        <v>9000</v>
      </c>
      <c r="H1886" s="5">
        <v>5</v>
      </c>
      <c r="I1886" s="5">
        <v>0</v>
      </c>
      <c r="J1886" s="5" t="str">
        <f t="shared" si="56"/>
        <v>1403081</v>
      </c>
      <c r="K1886" s="5">
        <v>5747</v>
      </c>
      <c r="L1886" s="5">
        <v>1115</v>
      </c>
      <c r="M1886" s="5">
        <v>0</v>
      </c>
      <c r="N1886" s="5">
        <v>0</v>
      </c>
      <c r="O1886" s="2">
        <v>0</v>
      </c>
      <c r="P1886" s="2">
        <v>0</v>
      </c>
      <c r="Q1886" s="2">
        <v>3</v>
      </c>
      <c r="R1886" s="2" t="str">
        <f t="shared" si="57"/>
        <v>&lt;font&gt;选定一片区域，产生持续音波攻击，总共造成攻击力的172.5%+3345&lt;font color='ff77b713'&gt;（下一级：172.8%+3462）&lt;/font&gt;点法术伤害&lt;/font&gt;</v>
      </c>
    </row>
    <row r="1887" spans="1:18" x14ac:dyDescent="0.15">
      <c r="A1887" s="5">
        <v>11884</v>
      </c>
      <c r="B1887" s="5">
        <v>14030</v>
      </c>
      <c r="C1887" s="5" t="s">
        <v>53</v>
      </c>
      <c r="D1887" s="5">
        <v>2</v>
      </c>
      <c r="E1887" s="5">
        <v>0</v>
      </c>
      <c r="F1887" s="5">
        <v>82</v>
      </c>
      <c r="G1887" s="5">
        <v>9000</v>
      </c>
      <c r="H1887" s="5">
        <v>5</v>
      </c>
      <c r="I1887" s="5">
        <v>0</v>
      </c>
      <c r="J1887" s="5" t="str">
        <f t="shared" si="56"/>
        <v>1403082</v>
      </c>
      <c r="K1887" s="5">
        <v>5757</v>
      </c>
      <c r="L1887" s="5">
        <v>1154</v>
      </c>
      <c r="M1887" s="5">
        <v>0</v>
      </c>
      <c r="N1887" s="5">
        <v>0</v>
      </c>
      <c r="O1887" s="2">
        <v>0</v>
      </c>
      <c r="P1887" s="2">
        <v>0</v>
      </c>
      <c r="Q1887" s="2">
        <v>3</v>
      </c>
      <c r="R1887" s="2" t="str">
        <f t="shared" si="57"/>
        <v>&lt;font&gt;选定一片区域，产生持续音波攻击，总共造成攻击力的172.8%+3462&lt;font color='ff77b713'&gt;（下一级：173.1%+3582）&lt;/font&gt;点法术伤害&lt;/font&gt;</v>
      </c>
    </row>
    <row r="1888" spans="1:18" x14ac:dyDescent="0.15">
      <c r="A1888" s="5">
        <v>11885</v>
      </c>
      <c r="B1888" s="5">
        <v>14030</v>
      </c>
      <c r="C1888" s="5" t="s">
        <v>53</v>
      </c>
      <c r="D1888" s="5">
        <v>2</v>
      </c>
      <c r="E1888" s="5">
        <v>0</v>
      </c>
      <c r="F1888" s="5">
        <v>83</v>
      </c>
      <c r="G1888" s="5">
        <v>9000</v>
      </c>
      <c r="H1888" s="5">
        <v>5</v>
      </c>
      <c r="I1888" s="5">
        <v>0</v>
      </c>
      <c r="J1888" s="5" t="str">
        <f t="shared" si="56"/>
        <v>1403083</v>
      </c>
      <c r="K1888" s="5">
        <v>5767</v>
      </c>
      <c r="L1888" s="5">
        <v>1194</v>
      </c>
      <c r="M1888" s="5">
        <v>0</v>
      </c>
      <c r="N1888" s="5">
        <v>0</v>
      </c>
      <c r="O1888" s="2">
        <v>0</v>
      </c>
      <c r="P1888" s="2">
        <v>0</v>
      </c>
      <c r="Q1888" s="2">
        <v>3</v>
      </c>
      <c r="R1888" s="2" t="str">
        <f t="shared" si="57"/>
        <v>&lt;font&gt;选定一片区域，产生持续音波攻击，总共造成攻击力的173.1%+3582&lt;font color='ff77b713'&gt;（下一级：173.4%+3705）&lt;/font&gt;点法术伤害&lt;/font&gt;</v>
      </c>
    </row>
    <row r="1889" spans="1:18" x14ac:dyDescent="0.15">
      <c r="A1889" s="5">
        <v>11886</v>
      </c>
      <c r="B1889" s="5">
        <v>14030</v>
      </c>
      <c r="C1889" s="5" t="s">
        <v>53</v>
      </c>
      <c r="D1889" s="5">
        <v>2</v>
      </c>
      <c r="E1889" s="5">
        <v>0</v>
      </c>
      <c r="F1889" s="5">
        <v>84</v>
      </c>
      <c r="G1889" s="5">
        <v>9000</v>
      </c>
      <c r="H1889" s="5">
        <v>5</v>
      </c>
      <c r="I1889" s="5">
        <v>0</v>
      </c>
      <c r="J1889" s="5" t="str">
        <f t="shared" si="56"/>
        <v>1403084</v>
      </c>
      <c r="K1889" s="5">
        <v>5777</v>
      </c>
      <c r="L1889" s="5">
        <v>1235</v>
      </c>
      <c r="M1889" s="5">
        <v>0</v>
      </c>
      <c r="N1889" s="5">
        <v>0</v>
      </c>
      <c r="O1889" s="2">
        <v>0</v>
      </c>
      <c r="P1889" s="2">
        <v>0</v>
      </c>
      <c r="Q1889" s="2">
        <v>3</v>
      </c>
      <c r="R1889" s="2" t="str">
        <f t="shared" si="57"/>
        <v>&lt;font&gt;选定一片区域，产生持续音波攻击，总共造成攻击力的173.4%+3705&lt;font color='ff77b713'&gt;（下一级：173.7%+3831）&lt;/font&gt;点法术伤害&lt;/font&gt;</v>
      </c>
    </row>
    <row r="1890" spans="1:18" x14ac:dyDescent="0.15">
      <c r="A1890" s="5">
        <v>11887</v>
      </c>
      <c r="B1890" s="5">
        <v>14030</v>
      </c>
      <c r="C1890" s="5" t="s">
        <v>53</v>
      </c>
      <c r="D1890" s="5">
        <v>2</v>
      </c>
      <c r="E1890" s="5">
        <v>0</v>
      </c>
      <c r="F1890" s="5">
        <v>85</v>
      </c>
      <c r="G1890" s="5">
        <v>9000</v>
      </c>
      <c r="H1890" s="5">
        <v>5</v>
      </c>
      <c r="I1890" s="5">
        <v>0</v>
      </c>
      <c r="J1890" s="5" t="str">
        <f t="shared" si="56"/>
        <v>1403085</v>
      </c>
      <c r="K1890" s="5">
        <v>5787</v>
      </c>
      <c r="L1890" s="5">
        <v>1277</v>
      </c>
      <c r="M1890" s="5">
        <v>0</v>
      </c>
      <c r="N1890" s="5">
        <v>0</v>
      </c>
      <c r="O1890" s="2">
        <v>0</v>
      </c>
      <c r="P1890" s="2">
        <v>0</v>
      </c>
      <c r="Q1890" s="2">
        <v>3</v>
      </c>
      <c r="R1890" s="2" t="str">
        <f t="shared" si="57"/>
        <v>&lt;font&gt;选定一片区域，产生持续音波攻击，总共造成攻击力的173.7%+3831&lt;font color='ff77b713'&gt;（下一级：174%+3963）&lt;/font&gt;点法术伤害&lt;/font&gt;</v>
      </c>
    </row>
    <row r="1891" spans="1:18" x14ac:dyDescent="0.15">
      <c r="A1891" s="5">
        <v>11888</v>
      </c>
      <c r="B1891" s="5">
        <v>14030</v>
      </c>
      <c r="C1891" s="5" t="s">
        <v>53</v>
      </c>
      <c r="D1891" s="5">
        <v>2</v>
      </c>
      <c r="E1891" s="5">
        <v>0</v>
      </c>
      <c r="F1891" s="5">
        <v>86</v>
      </c>
      <c r="G1891" s="5">
        <v>9000</v>
      </c>
      <c r="H1891" s="5">
        <v>5</v>
      </c>
      <c r="I1891" s="5">
        <v>0</v>
      </c>
      <c r="J1891" s="5" t="str">
        <f t="shared" si="56"/>
        <v>1403086</v>
      </c>
      <c r="K1891" s="5">
        <v>5797</v>
      </c>
      <c r="L1891" s="5">
        <v>1321</v>
      </c>
      <c r="M1891" s="5">
        <v>0</v>
      </c>
      <c r="N1891" s="5">
        <v>0</v>
      </c>
      <c r="O1891" s="2">
        <v>0</v>
      </c>
      <c r="P1891" s="2">
        <v>0</v>
      </c>
      <c r="Q1891" s="2">
        <v>3</v>
      </c>
      <c r="R1891" s="2" t="str">
        <f t="shared" si="57"/>
        <v>&lt;font&gt;选定一片区域，产生持续音波攻击，总共造成攻击力的174%+3963&lt;font color='ff77b713'&gt;（下一级：174.3%+4095）&lt;/font&gt;点法术伤害&lt;/font&gt;</v>
      </c>
    </row>
    <row r="1892" spans="1:18" x14ac:dyDescent="0.15">
      <c r="A1892" s="5">
        <v>11889</v>
      </c>
      <c r="B1892" s="5">
        <v>14030</v>
      </c>
      <c r="C1892" s="5" t="s">
        <v>53</v>
      </c>
      <c r="D1892" s="5">
        <v>2</v>
      </c>
      <c r="E1892" s="5">
        <v>0</v>
      </c>
      <c r="F1892" s="5">
        <v>87</v>
      </c>
      <c r="G1892" s="5">
        <v>9000</v>
      </c>
      <c r="H1892" s="5">
        <v>5</v>
      </c>
      <c r="I1892" s="5">
        <v>0</v>
      </c>
      <c r="J1892" s="5" t="str">
        <f t="shared" si="56"/>
        <v>1403087</v>
      </c>
      <c r="K1892" s="5">
        <v>5807</v>
      </c>
      <c r="L1892" s="5">
        <v>1365</v>
      </c>
      <c r="M1892" s="5">
        <v>0</v>
      </c>
      <c r="N1892" s="5">
        <v>0</v>
      </c>
      <c r="O1892" s="2">
        <v>0</v>
      </c>
      <c r="P1892" s="2">
        <v>0</v>
      </c>
      <c r="Q1892" s="2">
        <v>3</v>
      </c>
      <c r="R1892" s="2" t="str">
        <f t="shared" si="57"/>
        <v>&lt;font&gt;选定一片区域，产生持续音波攻击，总共造成攻击力的174.3%+4095&lt;font color='ff77b713'&gt;（下一级：174.6%+4230）&lt;/font&gt;点法术伤害&lt;/font&gt;</v>
      </c>
    </row>
    <row r="1893" spans="1:18" x14ac:dyDescent="0.15">
      <c r="A1893" s="5">
        <v>11890</v>
      </c>
      <c r="B1893" s="5">
        <v>14030</v>
      </c>
      <c r="C1893" s="5" t="s">
        <v>53</v>
      </c>
      <c r="D1893" s="5">
        <v>2</v>
      </c>
      <c r="E1893" s="5">
        <v>0</v>
      </c>
      <c r="F1893" s="5">
        <v>88</v>
      </c>
      <c r="G1893" s="5">
        <v>9000</v>
      </c>
      <c r="H1893" s="5">
        <v>5</v>
      </c>
      <c r="I1893" s="5">
        <v>0</v>
      </c>
      <c r="J1893" s="5" t="str">
        <f t="shared" si="56"/>
        <v>1403088</v>
      </c>
      <c r="K1893" s="5">
        <v>5817</v>
      </c>
      <c r="L1893" s="5">
        <v>1410</v>
      </c>
      <c r="M1893" s="5">
        <v>0</v>
      </c>
      <c r="N1893" s="5">
        <v>0</v>
      </c>
      <c r="O1893" s="2">
        <v>0</v>
      </c>
      <c r="P1893" s="2">
        <v>0</v>
      </c>
      <c r="Q1893" s="2">
        <v>3</v>
      </c>
      <c r="R1893" s="2" t="str">
        <f t="shared" si="57"/>
        <v>&lt;font&gt;选定一片区域，产生持续音波攻击，总共造成攻击力的174.6%+4230&lt;font color='ff77b713'&gt;（下一级：174.9%+4371）&lt;/font&gt;点法术伤害&lt;/font&gt;</v>
      </c>
    </row>
    <row r="1894" spans="1:18" x14ac:dyDescent="0.15">
      <c r="A1894" s="5">
        <v>11891</v>
      </c>
      <c r="B1894" s="5">
        <v>14030</v>
      </c>
      <c r="C1894" s="5" t="s">
        <v>53</v>
      </c>
      <c r="D1894" s="5">
        <v>2</v>
      </c>
      <c r="E1894" s="5">
        <v>0</v>
      </c>
      <c r="F1894" s="5">
        <v>89</v>
      </c>
      <c r="G1894" s="5">
        <v>9000</v>
      </c>
      <c r="H1894" s="5">
        <v>5</v>
      </c>
      <c r="I1894" s="5">
        <v>0</v>
      </c>
      <c r="J1894" s="5" t="str">
        <f t="shared" si="56"/>
        <v>1403089</v>
      </c>
      <c r="K1894" s="5">
        <v>5827</v>
      </c>
      <c r="L1894" s="5">
        <v>1457</v>
      </c>
      <c r="M1894" s="5">
        <v>0</v>
      </c>
      <c r="N1894" s="5">
        <v>0</v>
      </c>
      <c r="O1894" s="2">
        <v>0</v>
      </c>
      <c r="P1894" s="2">
        <v>0</v>
      </c>
      <c r="Q1894" s="2">
        <v>3</v>
      </c>
      <c r="R1894" s="2" t="str">
        <f t="shared" si="57"/>
        <v>&lt;font&gt;选定一片区域，产生持续音波攻击，总共造成攻击力的174.9%+4371&lt;font color='ff77b713'&gt;（下一级：175.2%+4512）&lt;/font&gt;点法术伤害&lt;/font&gt;</v>
      </c>
    </row>
    <row r="1895" spans="1:18" x14ac:dyDescent="0.15">
      <c r="A1895" s="5">
        <v>11892</v>
      </c>
      <c r="B1895" s="5">
        <v>14030</v>
      </c>
      <c r="C1895" s="5" t="s">
        <v>53</v>
      </c>
      <c r="D1895" s="5">
        <v>2</v>
      </c>
      <c r="E1895" s="5">
        <v>0</v>
      </c>
      <c r="F1895" s="5">
        <v>90</v>
      </c>
      <c r="G1895" s="5">
        <v>9000</v>
      </c>
      <c r="H1895" s="5">
        <v>5</v>
      </c>
      <c r="I1895" s="5">
        <v>0</v>
      </c>
      <c r="J1895" s="5" t="str">
        <f t="shared" si="56"/>
        <v>1403090</v>
      </c>
      <c r="K1895" s="5">
        <v>5837</v>
      </c>
      <c r="L1895" s="5">
        <v>1504</v>
      </c>
      <c r="M1895" s="5">
        <v>0</v>
      </c>
      <c r="N1895" s="5">
        <v>0</v>
      </c>
      <c r="O1895" s="2">
        <v>0</v>
      </c>
      <c r="P1895" s="2">
        <v>0</v>
      </c>
      <c r="Q1895" s="2">
        <v>3</v>
      </c>
      <c r="R1895" s="2" t="str">
        <f t="shared" si="57"/>
        <v>&lt;font&gt;选定一片区域，产生持续音波攻击，总共造成攻击力的175.2%+4512&lt;font color='ff77b713'&gt;（下一级：175.5%+4659）&lt;/font&gt;点法术伤害&lt;/font&gt;</v>
      </c>
    </row>
    <row r="1896" spans="1:18" x14ac:dyDescent="0.15">
      <c r="A1896" s="5">
        <v>11893</v>
      </c>
      <c r="B1896" s="5">
        <v>14030</v>
      </c>
      <c r="C1896" s="5" t="s">
        <v>53</v>
      </c>
      <c r="D1896" s="5">
        <v>2</v>
      </c>
      <c r="E1896" s="5">
        <v>0</v>
      </c>
      <c r="F1896" s="5">
        <v>91</v>
      </c>
      <c r="G1896" s="5">
        <v>9000</v>
      </c>
      <c r="H1896" s="5">
        <v>5</v>
      </c>
      <c r="I1896" s="5">
        <v>0</v>
      </c>
      <c r="J1896" s="5" t="str">
        <f t="shared" si="56"/>
        <v>1403091</v>
      </c>
      <c r="K1896" s="5">
        <v>5846</v>
      </c>
      <c r="L1896" s="5">
        <v>1553</v>
      </c>
      <c r="M1896" s="5">
        <v>0</v>
      </c>
      <c r="N1896" s="5">
        <v>0</v>
      </c>
      <c r="O1896" s="2">
        <v>0</v>
      </c>
      <c r="P1896" s="2">
        <v>0</v>
      </c>
      <c r="Q1896" s="2">
        <v>3</v>
      </c>
      <c r="R1896" s="2" t="str">
        <f t="shared" si="57"/>
        <v>&lt;font&gt;选定一片区域，产生持续音波攻击，总共造成攻击力的175.5%+4659&lt;font color='ff77b713'&gt;（下一级：175.8%+4809）&lt;/font&gt;点法术伤害&lt;/font&gt;</v>
      </c>
    </row>
    <row r="1897" spans="1:18" x14ac:dyDescent="0.15">
      <c r="A1897" s="5">
        <v>11894</v>
      </c>
      <c r="B1897" s="5">
        <v>14030</v>
      </c>
      <c r="C1897" s="5" t="s">
        <v>53</v>
      </c>
      <c r="D1897" s="5">
        <v>2</v>
      </c>
      <c r="E1897" s="5">
        <v>0</v>
      </c>
      <c r="F1897" s="5">
        <v>92</v>
      </c>
      <c r="G1897" s="5">
        <v>9000</v>
      </c>
      <c r="H1897" s="5">
        <v>5</v>
      </c>
      <c r="I1897" s="5">
        <v>0</v>
      </c>
      <c r="J1897" s="5" t="str">
        <f t="shared" si="56"/>
        <v>1403092</v>
      </c>
      <c r="K1897" s="5">
        <v>5856</v>
      </c>
      <c r="L1897" s="5">
        <v>1603</v>
      </c>
      <c r="M1897" s="5">
        <v>0</v>
      </c>
      <c r="N1897" s="5">
        <v>0</v>
      </c>
      <c r="O1897" s="2">
        <v>0</v>
      </c>
      <c r="P1897" s="2">
        <v>0</v>
      </c>
      <c r="Q1897" s="2">
        <v>3</v>
      </c>
      <c r="R1897" s="2" t="str">
        <f t="shared" si="57"/>
        <v>&lt;font&gt;选定一片区域，产生持续音波攻击，总共造成攻击力的175.8%+4809&lt;font color='ff77b713'&gt;（下一级：176.1%+4965）&lt;/font&gt;点法术伤害&lt;/font&gt;</v>
      </c>
    </row>
    <row r="1898" spans="1:18" x14ac:dyDescent="0.15">
      <c r="A1898" s="5">
        <v>11895</v>
      </c>
      <c r="B1898" s="5">
        <v>14030</v>
      </c>
      <c r="C1898" s="5" t="s">
        <v>53</v>
      </c>
      <c r="D1898" s="5">
        <v>2</v>
      </c>
      <c r="E1898" s="5">
        <v>0</v>
      </c>
      <c r="F1898" s="5">
        <v>93</v>
      </c>
      <c r="G1898" s="5">
        <v>9000</v>
      </c>
      <c r="H1898" s="5">
        <v>5</v>
      </c>
      <c r="I1898" s="5">
        <v>0</v>
      </c>
      <c r="J1898" s="5" t="str">
        <f t="shared" si="56"/>
        <v>1403093</v>
      </c>
      <c r="K1898" s="5">
        <v>5866</v>
      </c>
      <c r="L1898" s="5">
        <v>1655</v>
      </c>
      <c r="M1898" s="5">
        <v>0</v>
      </c>
      <c r="N1898" s="5">
        <v>0</v>
      </c>
      <c r="O1898" s="2">
        <v>0</v>
      </c>
      <c r="P1898" s="2">
        <v>0</v>
      </c>
      <c r="Q1898" s="2">
        <v>3</v>
      </c>
      <c r="R1898" s="2" t="str">
        <f t="shared" si="57"/>
        <v>&lt;font&gt;选定一片区域，产生持续音波攻击，总共造成攻击力的176.1%+4965&lt;font color='ff77b713'&gt;（下一级：176.4%+5121）&lt;/font&gt;点法术伤害&lt;/font&gt;</v>
      </c>
    </row>
    <row r="1899" spans="1:18" x14ac:dyDescent="0.15">
      <c r="A1899" s="5">
        <v>11896</v>
      </c>
      <c r="B1899" s="5">
        <v>14030</v>
      </c>
      <c r="C1899" s="5" t="s">
        <v>53</v>
      </c>
      <c r="D1899" s="5">
        <v>2</v>
      </c>
      <c r="E1899" s="5">
        <v>0</v>
      </c>
      <c r="F1899" s="5">
        <v>94</v>
      </c>
      <c r="G1899" s="5">
        <v>9000</v>
      </c>
      <c r="H1899" s="5">
        <v>5</v>
      </c>
      <c r="I1899" s="5">
        <v>0</v>
      </c>
      <c r="J1899" s="5" t="str">
        <f t="shared" si="56"/>
        <v>1403094</v>
      </c>
      <c r="K1899" s="5">
        <v>5876</v>
      </c>
      <c r="L1899" s="5">
        <v>1707</v>
      </c>
      <c r="M1899" s="5">
        <v>0</v>
      </c>
      <c r="N1899" s="5">
        <v>0</v>
      </c>
      <c r="O1899" s="2">
        <v>0</v>
      </c>
      <c r="P1899" s="2">
        <v>0</v>
      </c>
      <c r="Q1899" s="2">
        <v>3</v>
      </c>
      <c r="R1899" s="2" t="str">
        <f t="shared" si="57"/>
        <v>&lt;font&gt;选定一片区域，产生持续音波攻击，总共造成攻击力的176.4%+5121&lt;font color='ff77b713'&gt;（下一级：176.7%+5283）&lt;/font&gt;点法术伤害&lt;/font&gt;</v>
      </c>
    </row>
    <row r="1900" spans="1:18" x14ac:dyDescent="0.15">
      <c r="A1900" s="5">
        <v>11897</v>
      </c>
      <c r="B1900" s="5">
        <v>14030</v>
      </c>
      <c r="C1900" s="5" t="s">
        <v>53</v>
      </c>
      <c r="D1900" s="5">
        <v>2</v>
      </c>
      <c r="E1900" s="5">
        <v>0</v>
      </c>
      <c r="F1900" s="5">
        <v>95</v>
      </c>
      <c r="G1900" s="5">
        <v>9000</v>
      </c>
      <c r="H1900" s="5">
        <v>5</v>
      </c>
      <c r="I1900" s="5">
        <v>0</v>
      </c>
      <c r="J1900" s="5" t="str">
        <f t="shared" si="56"/>
        <v>1403095</v>
      </c>
      <c r="K1900" s="5">
        <v>5886</v>
      </c>
      <c r="L1900" s="5">
        <v>1761</v>
      </c>
      <c r="M1900" s="5">
        <v>0</v>
      </c>
      <c r="N1900" s="5">
        <v>0</v>
      </c>
      <c r="O1900" s="2">
        <v>0</v>
      </c>
      <c r="P1900" s="2">
        <v>0</v>
      </c>
      <c r="Q1900" s="2">
        <v>3</v>
      </c>
      <c r="R1900" s="2" t="str">
        <f t="shared" si="57"/>
        <v>&lt;font&gt;选定一片区域，产生持续音波攻击，总共造成攻击力的176.7%+5283&lt;font color='ff77b713'&gt;（下一级：177%+5448）&lt;/font&gt;点法术伤害&lt;/font&gt;</v>
      </c>
    </row>
    <row r="1901" spans="1:18" x14ac:dyDescent="0.15">
      <c r="A1901" s="5">
        <v>11898</v>
      </c>
      <c r="B1901" s="5">
        <v>14030</v>
      </c>
      <c r="C1901" s="5" t="s">
        <v>53</v>
      </c>
      <c r="D1901" s="5">
        <v>2</v>
      </c>
      <c r="E1901" s="5">
        <v>0</v>
      </c>
      <c r="F1901" s="5">
        <v>96</v>
      </c>
      <c r="G1901" s="5">
        <v>9000</v>
      </c>
      <c r="H1901" s="5">
        <v>5</v>
      </c>
      <c r="I1901" s="5">
        <v>0</v>
      </c>
      <c r="J1901" s="5" t="str">
        <f t="shared" si="56"/>
        <v>1403096</v>
      </c>
      <c r="K1901" s="5">
        <v>5896</v>
      </c>
      <c r="L1901" s="5">
        <v>1816</v>
      </c>
      <c r="M1901" s="5">
        <v>0</v>
      </c>
      <c r="N1901" s="5">
        <v>0</v>
      </c>
      <c r="O1901" s="2">
        <v>0</v>
      </c>
      <c r="P1901" s="2">
        <v>0</v>
      </c>
      <c r="Q1901" s="2">
        <v>3</v>
      </c>
      <c r="R1901" s="2" t="str">
        <f t="shared" si="57"/>
        <v>&lt;font&gt;选定一片区域，产生持续音波攻击，总共造成攻击力的177%+5448&lt;font color='ff77b713'&gt;（下一级：177.3%+5619）&lt;/font&gt;点法术伤害&lt;/font&gt;</v>
      </c>
    </row>
    <row r="1902" spans="1:18" x14ac:dyDescent="0.15">
      <c r="A1902" s="5">
        <v>11899</v>
      </c>
      <c r="B1902" s="5">
        <v>14030</v>
      </c>
      <c r="C1902" s="5" t="s">
        <v>53</v>
      </c>
      <c r="D1902" s="5">
        <v>2</v>
      </c>
      <c r="E1902" s="5">
        <v>0</v>
      </c>
      <c r="F1902" s="5">
        <v>97</v>
      </c>
      <c r="G1902" s="5">
        <v>9000</v>
      </c>
      <c r="H1902" s="5">
        <v>5</v>
      </c>
      <c r="I1902" s="5">
        <v>0</v>
      </c>
      <c r="J1902" s="5" t="str">
        <f t="shared" si="56"/>
        <v>1403097</v>
      </c>
      <c r="K1902" s="5">
        <v>5906</v>
      </c>
      <c r="L1902" s="5">
        <v>1873</v>
      </c>
      <c r="M1902" s="5">
        <v>0</v>
      </c>
      <c r="N1902" s="5">
        <v>0</v>
      </c>
      <c r="O1902" s="2">
        <v>0</v>
      </c>
      <c r="P1902" s="2">
        <v>0</v>
      </c>
      <c r="Q1902" s="2">
        <v>3</v>
      </c>
      <c r="R1902" s="2" t="str">
        <f t="shared" si="57"/>
        <v>&lt;font&gt;选定一片区域，产生持续音波攻击，总共造成攻击力的177.3%+5619&lt;font color='ff77b713'&gt;（下一级：177.6%+5790）&lt;/font&gt;点法术伤害&lt;/font&gt;</v>
      </c>
    </row>
    <row r="1903" spans="1:18" x14ac:dyDescent="0.15">
      <c r="A1903" s="5">
        <v>11900</v>
      </c>
      <c r="B1903" s="5">
        <v>14030</v>
      </c>
      <c r="C1903" s="5" t="s">
        <v>53</v>
      </c>
      <c r="D1903" s="5">
        <v>2</v>
      </c>
      <c r="E1903" s="5">
        <v>0</v>
      </c>
      <c r="F1903" s="5">
        <v>98</v>
      </c>
      <c r="G1903" s="5">
        <v>9000</v>
      </c>
      <c r="H1903" s="5">
        <v>5</v>
      </c>
      <c r="I1903" s="5">
        <v>0</v>
      </c>
      <c r="J1903" s="5" t="str">
        <f t="shared" si="56"/>
        <v>1403098</v>
      </c>
      <c r="K1903" s="5">
        <v>5916</v>
      </c>
      <c r="L1903" s="5">
        <v>1930</v>
      </c>
      <c r="M1903" s="5">
        <v>0</v>
      </c>
      <c r="N1903" s="5">
        <v>0</v>
      </c>
      <c r="O1903" s="2">
        <v>0</v>
      </c>
      <c r="P1903" s="2">
        <v>0</v>
      </c>
      <c r="Q1903" s="2">
        <v>3</v>
      </c>
      <c r="R1903" s="2" t="str">
        <f t="shared" si="57"/>
        <v>&lt;font&gt;选定一片区域，产生持续音波攻击，总共造成攻击力的177.6%+5790&lt;font color='ff77b713'&gt;（下一级：177.9%+5967）&lt;/font&gt;点法术伤害&lt;/font&gt;</v>
      </c>
    </row>
    <row r="1904" spans="1:18" x14ac:dyDescent="0.15">
      <c r="A1904" s="5">
        <v>11901</v>
      </c>
      <c r="B1904" s="5">
        <v>14030</v>
      </c>
      <c r="C1904" s="5" t="s">
        <v>53</v>
      </c>
      <c r="D1904" s="5">
        <v>2</v>
      </c>
      <c r="E1904" s="5">
        <v>0</v>
      </c>
      <c r="F1904" s="5">
        <v>99</v>
      </c>
      <c r="G1904" s="5">
        <v>9000</v>
      </c>
      <c r="H1904" s="5">
        <v>5</v>
      </c>
      <c r="I1904" s="5">
        <v>0</v>
      </c>
      <c r="J1904" s="5" t="str">
        <f t="shared" si="56"/>
        <v>1403099</v>
      </c>
      <c r="K1904" s="5">
        <v>5926</v>
      </c>
      <c r="L1904" s="5">
        <v>1989</v>
      </c>
      <c r="M1904" s="5">
        <v>0</v>
      </c>
      <c r="N1904" s="5">
        <v>0</v>
      </c>
      <c r="O1904" s="2">
        <v>0</v>
      </c>
      <c r="P1904" s="2">
        <v>0</v>
      </c>
      <c r="Q1904" s="2">
        <v>3</v>
      </c>
      <c r="R1904" s="2" t="str">
        <f t="shared" si="57"/>
        <v>&lt;font&gt;选定一片区域，产生持续音波攻击，总共造成攻击力的177.9%+5967&lt;font color='ff77b713'&gt;（下一级：178.2%+6150）&lt;/font&gt;点法术伤害&lt;/font&gt;</v>
      </c>
    </row>
    <row r="1905" spans="1:18" x14ac:dyDescent="0.15">
      <c r="A1905" s="5">
        <v>11902</v>
      </c>
      <c r="B1905" s="5">
        <v>14030</v>
      </c>
      <c r="C1905" s="5" t="s">
        <v>53</v>
      </c>
      <c r="D1905" s="5">
        <v>2</v>
      </c>
      <c r="E1905" s="5">
        <v>0</v>
      </c>
      <c r="F1905" s="5">
        <v>100</v>
      </c>
      <c r="G1905" s="5">
        <v>9000</v>
      </c>
      <c r="H1905" s="5">
        <v>5</v>
      </c>
      <c r="I1905" s="5">
        <v>0</v>
      </c>
      <c r="J1905" s="5" t="str">
        <f t="shared" si="56"/>
        <v>14030100</v>
      </c>
      <c r="K1905" s="5">
        <v>5936</v>
      </c>
      <c r="L1905" s="5">
        <v>2050</v>
      </c>
      <c r="M1905" s="5">
        <v>0</v>
      </c>
      <c r="N1905" s="5">
        <v>0</v>
      </c>
      <c r="O1905" s="2">
        <v>0</v>
      </c>
      <c r="P1905" s="2">
        <v>0</v>
      </c>
      <c r="Q1905" s="2">
        <v>3</v>
      </c>
      <c r="R1905" s="2" t="str">
        <f>"&lt;font&gt;选定一片区域，产生持续音波攻击，总共造成攻击力的"&amp;ROUND(K1905/100,1)*Q1905&amp;"%+"&amp;L1905*Q1905&amp;"&lt;font color='ff77b713'&gt;（已满级）&lt;/font&gt;点法术伤害&lt;/font&gt;"</f>
        <v>&lt;font&gt;选定一片区域，产生持续音波攻击，总共造成攻击力的178.2%+6150&lt;font color='ff77b713'&gt;（已满级）&lt;/font&gt;点法术伤害&lt;/font&gt;</v>
      </c>
    </row>
    <row r="1906" spans="1:18" x14ac:dyDescent="0.15">
      <c r="A1906" s="5">
        <v>11903</v>
      </c>
      <c r="B1906" s="5">
        <v>14040</v>
      </c>
      <c r="C1906" s="19" t="s">
        <v>54</v>
      </c>
      <c r="D1906" s="5">
        <v>2</v>
      </c>
      <c r="E1906" s="5">
        <v>0</v>
      </c>
      <c r="F1906" s="5">
        <v>1</v>
      </c>
      <c r="G1906" s="5">
        <v>14000</v>
      </c>
      <c r="H1906" s="5">
        <v>5</v>
      </c>
      <c r="I1906" s="5">
        <v>0</v>
      </c>
      <c r="J1906" s="5" t="str">
        <f t="shared" si="56"/>
        <v>140401</v>
      </c>
      <c r="K1906" s="5">
        <v>5500</v>
      </c>
      <c r="L1906" s="5">
        <v>1</v>
      </c>
      <c r="M1906" s="5">
        <v>0</v>
      </c>
      <c r="N1906" s="5">
        <v>0</v>
      </c>
      <c r="O1906" s="2">
        <v>0</v>
      </c>
      <c r="P1906" s="2">
        <v>0</v>
      </c>
      <c r="Q1906" s="2">
        <v>8</v>
      </c>
      <c r="R1906" s="2" t="str">
        <f>"&lt;font&gt;唤醒青丘之灵，区域内产生持续伤害，总共造成攻击力的"&amp;ROUND(K1906/100,1)*Q1906&amp;"%+"&amp;L1906*Q1906&amp;"&lt;font color='ff77b713'&gt;（下一级："&amp;ROUND(K1907/100,1)*Q1907&amp;"%+"&amp;L1907*Q1907&amp;"）&lt;/font&gt;点法术伤害&lt;/font&gt;"</f>
        <v>&lt;font&gt;唤醒青丘之灵，区域内产生持续伤害，总共造成攻击力的440%+8&lt;font color='ff77b713'&gt;（下一级：440.8%+8）&lt;/font&gt;点法术伤害&lt;/font&gt;</v>
      </c>
    </row>
    <row r="1907" spans="1:18" x14ac:dyDescent="0.15">
      <c r="A1907" s="5">
        <v>11904</v>
      </c>
      <c r="B1907" s="5">
        <v>14040</v>
      </c>
      <c r="C1907" s="19" t="s">
        <v>54</v>
      </c>
      <c r="D1907" s="5">
        <v>2</v>
      </c>
      <c r="E1907" s="5">
        <v>0</v>
      </c>
      <c r="F1907" s="5">
        <v>2</v>
      </c>
      <c r="G1907" s="5">
        <v>14000</v>
      </c>
      <c r="H1907" s="5">
        <v>5</v>
      </c>
      <c r="I1907" s="5">
        <v>0</v>
      </c>
      <c r="J1907" s="5" t="str">
        <f t="shared" si="56"/>
        <v>140402</v>
      </c>
      <c r="K1907" s="5">
        <v>5510</v>
      </c>
      <c r="L1907" s="5">
        <v>1</v>
      </c>
      <c r="M1907" s="5">
        <v>0</v>
      </c>
      <c r="N1907" s="5">
        <v>0</v>
      </c>
      <c r="O1907" s="2">
        <v>0</v>
      </c>
      <c r="P1907" s="2">
        <v>0</v>
      </c>
      <c r="Q1907" s="2">
        <v>8</v>
      </c>
      <c r="R1907" s="2" t="str">
        <f t="shared" ref="R1907:R1970" si="58">"&lt;font&gt;唤醒青丘之灵，区域内产生持续伤害，总共造成攻击力的"&amp;ROUND(K1907/100,1)*Q1907&amp;"%+"&amp;L1907*Q1907&amp;"&lt;font color='ff77b713'&gt;（下一级："&amp;ROUND(K1908/100,1)*Q1908&amp;"%+"&amp;L1908*Q1908&amp;"）&lt;/font&gt;点法术伤害&lt;/font&gt;"</f>
        <v>&lt;font&gt;唤醒青丘之灵，区域内产生持续伤害，总共造成攻击力的440.8%+8&lt;font color='ff77b713'&gt;（下一级：441.6%+16）&lt;/font&gt;点法术伤害&lt;/font&gt;</v>
      </c>
    </row>
    <row r="1908" spans="1:18" x14ac:dyDescent="0.15">
      <c r="A1908" s="5">
        <v>11905</v>
      </c>
      <c r="B1908" s="5">
        <v>14040</v>
      </c>
      <c r="C1908" s="19" t="s">
        <v>54</v>
      </c>
      <c r="D1908" s="5">
        <v>2</v>
      </c>
      <c r="E1908" s="5">
        <v>0</v>
      </c>
      <c r="F1908" s="5">
        <v>3</v>
      </c>
      <c r="G1908" s="5">
        <v>14000</v>
      </c>
      <c r="H1908" s="5">
        <v>5</v>
      </c>
      <c r="I1908" s="5">
        <v>0</v>
      </c>
      <c r="J1908" s="5" t="str">
        <f t="shared" si="56"/>
        <v>140403</v>
      </c>
      <c r="K1908" s="5">
        <v>5520</v>
      </c>
      <c r="L1908" s="5">
        <v>2</v>
      </c>
      <c r="M1908" s="5">
        <v>0</v>
      </c>
      <c r="N1908" s="5">
        <v>0</v>
      </c>
      <c r="O1908" s="2">
        <v>0</v>
      </c>
      <c r="P1908" s="2">
        <v>0</v>
      </c>
      <c r="Q1908" s="2">
        <v>8</v>
      </c>
      <c r="R1908" s="2" t="str">
        <f t="shared" si="58"/>
        <v>&lt;font&gt;唤醒青丘之灵，区域内产生持续伤害，总共造成攻击力的441.6%+16&lt;font color='ff77b713'&gt;（下一级：442.4%+24）&lt;/font&gt;点法术伤害&lt;/font&gt;</v>
      </c>
    </row>
    <row r="1909" spans="1:18" x14ac:dyDescent="0.15">
      <c r="A1909" s="5">
        <v>11906</v>
      </c>
      <c r="B1909" s="5">
        <v>14040</v>
      </c>
      <c r="C1909" s="19" t="s">
        <v>54</v>
      </c>
      <c r="D1909" s="5">
        <v>2</v>
      </c>
      <c r="E1909" s="5">
        <v>0</v>
      </c>
      <c r="F1909" s="5">
        <v>4</v>
      </c>
      <c r="G1909" s="5">
        <v>14000</v>
      </c>
      <c r="H1909" s="5">
        <v>5</v>
      </c>
      <c r="I1909" s="5">
        <v>0</v>
      </c>
      <c r="J1909" s="5" t="str">
        <f t="shared" si="56"/>
        <v>140404</v>
      </c>
      <c r="K1909" s="5">
        <v>5531</v>
      </c>
      <c r="L1909" s="5">
        <v>3</v>
      </c>
      <c r="M1909" s="5">
        <v>0</v>
      </c>
      <c r="N1909" s="5">
        <v>0</v>
      </c>
      <c r="O1909" s="2">
        <v>0</v>
      </c>
      <c r="P1909" s="2">
        <v>0</v>
      </c>
      <c r="Q1909" s="2">
        <v>8</v>
      </c>
      <c r="R1909" s="2" t="str">
        <f t="shared" si="58"/>
        <v>&lt;font&gt;唤醒青丘之灵，区域内产生持续伤害，总共造成攻击力的442.4%+24&lt;font color='ff77b713'&gt;（下一级：443.2%+32）&lt;/font&gt;点法术伤害&lt;/font&gt;</v>
      </c>
    </row>
    <row r="1910" spans="1:18" x14ac:dyDescent="0.15">
      <c r="A1910" s="5">
        <v>11907</v>
      </c>
      <c r="B1910" s="5">
        <v>14040</v>
      </c>
      <c r="C1910" s="19" t="s">
        <v>54</v>
      </c>
      <c r="D1910" s="5">
        <v>2</v>
      </c>
      <c r="E1910" s="5">
        <v>0</v>
      </c>
      <c r="F1910" s="5">
        <v>5</v>
      </c>
      <c r="G1910" s="5">
        <v>14000</v>
      </c>
      <c r="H1910" s="5">
        <v>5</v>
      </c>
      <c r="I1910" s="5">
        <v>0</v>
      </c>
      <c r="J1910" s="5" t="str">
        <f t="shared" si="56"/>
        <v>140405</v>
      </c>
      <c r="K1910" s="5">
        <v>5541</v>
      </c>
      <c r="L1910" s="5">
        <v>4</v>
      </c>
      <c r="M1910" s="5">
        <v>0</v>
      </c>
      <c r="N1910" s="5">
        <v>0</v>
      </c>
      <c r="O1910" s="2">
        <v>0</v>
      </c>
      <c r="P1910" s="2">
        <v>0</v>
      </c>
      <c r="Q1910" s="2">
        <v>8</v>
      </c>
      <c r="R1910" s="2" t="str">
        <f t="shared" si="58"/>
        <v>&lt;font&gt;唤醒青丘之灵，区域内产生持续伤害，总共造成攻击力的443.2%+32&lt;font color='ff77b713'&gt;（下一级：444%+32）&lt;/font&gt;点法术伤害&lt;/font&gt;</v>
      </c>
    </row>
    <row r="1911" spans="1:18" x14ac:dyDescent="0.15">
      <c r="A1911" s="5">
        <v>11908</v>
      </c>
      <c r="B1911" s="5">
        <v>14040</v>
      </c>
      <c r="C1911" s="19" t="s">
        <v>54</v>
      </c>
      <c r="D1911" s="5">
        <v>2</v>
      </c>
      <c r="E1911" s="5">
        <v>0</v>
      </c>
      <c r="F1911" s="5">
        <v>6</v>
      </c>
      <c r="G1911" s="5">
        <v>14000</v>
      </c>
      <c r="H1911" s="5">
        <v>5</v>
      </c>
      <c r="I1911" s="5">
        <v>0</v>
      </c>
      <c r="J1911" s="5" t="str">
        <f t="shared" si="56"/>
        <v>140406</v>
      </c>
      <c r="K1911" s="5">
        <v>5551</v>
      </c>
      <c r="L1911" s="5">
        <v>4</v>
      </c>
      <c r="M1911" s="5">
        <v>0</v>
      </c>
      <c r="N1911" s="5">
        <v>0</v>
      </c>
      <c r="O1911" s="2">
        <v>0</v>
      </c>
      <c r="P1911" s="2">
        <v>0</v>
      </c>
      <c r="Q1911" s="2">
        <v>8</v>
      </c>
      <c r="R1911" s="2" t="str">
        <f t="shared" si="58"/>
        <v>&lt;font&gt;唤醒青丘之灵，区域内产生持续伤害，总共造成攻击力的444%+32&lt;font color='ff77b713'&gt;（下一级：444.8%+40）&lt;/font&gt;点法术伤害&lt;/font&gt;</v>
      </c>
    </row>
    <row r="1912" spans="1:18" x14ac:dyDescent="0.15">
      <c r="A1912" s="5">
        <v>11909</v>
      </c>
      <c r="B1912" s="5">
        <v>14040</v>
      </c>
      <c r="C1912" s="19" t="s">
        <v>54</v>
      </c>
      <c r="D1912" s="5">
        <v>2</v>
      </c>
      <c r="E1912" s="5">
        <v>0</v>
      </c>
      <c r="F1912" s="5">
        <v>7</v>
      </c>
      <c r="G1912" s="5">
        <v>14000</v>
      </c>
      <c r="H1912" s="5">
        <v>5</v>
      </c>
      <c r="I1912" s="5">
        <v>0</v>
      </c>
      <c r="J1912" s="5" t="str">
        <f t="shared" si="56"/>
        <v>140407</v>
      </c>
      <c r="K1912" s="5">
        <v>5562</v>
      </c>
      <c r="L1912" s="5">
        <v>5</v>
      </c>
      <c r="M1912" s="5">
        <v>0</v>
      </c>
      <c r="N1912" s="5">
        <v>0</v>
      </c>
      <c r="O1912" s="2">
        <v>0</v>
      </c>
      <c r="P1912" s="2">
        <v>0</v>
      </c>
      <c r="Q1912" s="2">
        <v>8</v>
      </c>
      <c r="R1912" s="2" t="str">
        <f t="shared" si="58"/>
        <v>&lt;font&gt;唤醒青丘之灵，区域内产生持续伤害，总共造成攻击力的444.8%+40&lt;font color='ff77b713'&gt;（下一级：445.6%+48）&lt;/font&gt;点法术伤害&lt;/font&gt;</v>
      </c>
    </row>
    <row r="1913" spans="1:18" x14ac:dyDescent="0.15">
      <c r="A1913" s="5">
        <v>11910</v>
      </c>
      <c r="B1913" s="5">
        <v>14040</v>
      </c>
      <c r="C1913" s="19" t="s">
        <v>54</v>
      </c>
      <c r="D1913" s="5">
        <v>2</v>
      </c>
      <c r="E1913" s="5">
        <v>0</v>
      </c>
      <c r="F1913" s="5">
        <v>8</v>
      </c>
      <c r="G1913" s="5">
        <v>14000</v>
      </c>
      <c r="H1913" s="5">
        <v>5</v>
      </c>
      <c r="I1913" s="5">
        <v>0</v>
      </c>
      <c r="J1913" s="5" t="str">
        <f t="shared" si="56"/>
        <v>140408</v>
      </c>
      <c r="K1913" s="5">
        <v>5572</v>
      </c>
      <c r="L1913" s="5">
        <v>6</v>
      </c>
      <c r="M1913" s="5">
        <v>0</v>
      </c>
      <c r="N1913" s="5">
        <v>0</v>
      </c>
      <c r="O1913" s="2">
        <v>0</v>
      </c>
      <c r="P1913" s="2">
        <v>0</v>
      </c>
      <c r="Q1913" s="2">
        <v>8</v>
      </c>
      <c r="R1913" s="2" t="str">
        <f t="shared" si="58"/>
        <v>&lt;font&gt;唤醒青丘之灵，区域内产生持续伤害，总共造成攻击力的445.6%+48&lt;font color='ff77b713'&gt;（下一级：446.4%+56）&lt;/font&gt;点法术伤害&lt;/font&gt;</v>
      </c>
    </row>
    <row r="1914" spans="1:18" x14ac:dyDescent="0.15">
      <c r="A1914" s="5">
        <v>11911</v>
      </c>
      <c r="B1914" s="5">
        <v>14040</v>
      </c>
      <c r="C1914" s="19" t="s">
        <v>54</v>
      </c>
      <c r="D1914" s="5">
        <v>2</v>
      </c>
      <c r="E1914" s="5">
        <v>0</v>
      </c>
      <c r="F1914" s="5">
        <v>9</v>
      </c>
      <c r="G1914" s="5">
        <v>14000</v>
      </c>
      <c r="H1914" s="5">
        <v>5</v>
      </c>
      <c r="I1914" s="5">
        <v>0</v>
      </c>
      <c r="J1914" s="5" t="str">
        <f t="shared" si="56"/>
        <v>140409</v>
      </c>
      <c r="K1914" s="5">
        <v>5582</v>
      </c>
      <c r="L1914" s="5">
        <v>7</v>
      </c>
      <c r="M1914" s="5">
        <v>0</v>
      </c>
      <c r="N1914" s="5">
        <v>0</v>
      </c>
      <c r="O1914" s="2">
        <v>0</v>
      </c>
      <c r="P1914" s="2">
        <v>0</v>
      </c>
      <c r="Q1914" s="2">
        <v>8</v>
      </c>
      <c r="R1914" s="2" t="str">
        <f t="shared" si="58"/>
        <v>&lt;font&gt;唤醒青丘之灵，区域内产生持续伤害，总共造成攻击力的446.4%+56&lt;font color='ff77b713'&gt;（下一级：447.2%+64）&lt;/font&gt;点法术伤害&lt;/font&gt;</v>
      </c>
    </row>
    <row r="1915" spans="1:18" x14ac:dyDescent="0.15">
      <c r="A1915" s="5">
        <v>11912</v>
      </c>
      <c r="B1915" s="5">
        <v>14040</v>
      </c>
      <c r="C1915" s="19" t="s">
        <v>54</v>
      </c>
      <c r="D1915" s="5">
        <v>2</v>
      </c>
      <c r="E1915" s="5">
        <v>0</v>
      </c>
      <c r="F1915" s="5">
        <v>10</v>
      </c>
      <c r="G1915" s="5">
        <v>14000</v>
      </c>
      <c r="H1915" s="5">
        <v>5</v>
      </c>
      <c r="I1915" s="5">
        <v>0</v>
      </c>
      <c r="J1915" s="5" t="str">
        <f t="shared" si="56"/>
        <v>1404010</v>
      </c>
      <c r="K1915" s="5">
        <v>5593</v>
      </c>
      <c r="L1915" s="5">
        <v>8</v>
      </c>
      <c r="M1915" s="5">
        <v>0</v>
      </c>
      <c r="N1915" s="5">
        <v>0</v>
      </c>
      <c r="O1915" s="2">
        <v>0</v>
      </c>
      <c r="P1915" s="2">
        <v>0</v>
      </c>
      <c r="Q1915" s="2">
        <v>8</v>
      </c>
      <c r="R1915" s="2" t="str">
        <f t="shared" si="58"/>
        <v>&lt;font&gt;唤醒青丘之灵，区域内产生持续伤害，总共造成攻击力的447.2%+64&lt;font color='ff77b713'&gt;（下一级：448%+72）&lt;/font&gt;点法术伤害&lt;/font&gt;</v>
      </c>
    </row>
    <row r="1916" spans="1:18" x14ac:dyDescent="0.15">
      <c r="A1916" s="5">
        <v>11913</v>
      </c>
      <c r="B1916" s="5">
        <v>14040</v>
      </c>
      <c r="C1916" s="19" t="s">
        <v>54</v>
      </c>
      <c r="D1916" s="5">
        <v>2</v>
      </c>
      <c r="E1916" s="5">
        <v>0</v>
      </c>
      <c r="F1916" s="5">
        <v>11</v>
      </c>
      <c r="G1916" s="5">
        <v>14000</v>
      </c>
      <c r="H1916" s="5">
        <v>5</v>
      </c>
      <c r="I1916" s="5">
        <v>0</v>
      </c>
      <c r="J1916" s="5" t="str">
        <f t="shared" si="56"/>
        <v>1404011</v>
      </c>
      <c r="K1916" s="5">
        <v>5603</v>
      </c>
      <c r="L1916" s="5">
        <v>9</v>
      </c>
      <c r="M1916" s="5">
        <v>0</v>
      </c>
      <c r="N1916" s="5">
        <v>0</v>
      </c>
      <c r="O1916" s="2">
        <v>0</v>
      </c>
      <c r="P1916" s="2">
        <v>0</v>
      </c>
      <c r="Q1916" s="2">
        <v>8</v>
      </c>
      <c r="R1916" s="2" t="str">
        <f t="shared" si="58"/>
        <v>&lt;font&gt;唤醒青丘之灵，区域内产生持续伤害，总共造成攻击力的448%+72&lt;font color='ff77b713'&gt;（下一级：448.8%+80）&lt;/font&gt;点法术伤害&lt;/font&gt;</v>
      </c>
    </row>
    <row r="1917" spans="1:18" x14ac:dyDescent="0.15">
      <c r="A1917" s="5">
        <v>11914</v>
      </c>
      <c r="B1917" s="5">
        <v>14040</v>
      </c>
      <c r="C1917" s="19" t="s">
        <v>54</v>
      </c>
      <c r="D1917" s="5">
        <v>2</v>
      </c>
      <c r="E1917" s="5">
        <v>0</v>
      </c>
      <c r="F1917" s="5">
        <v>12</v>
      </c>
      <c r="G1917" s="5">
        <v>14000</v>
      </c>
      <c r="H1917" s="5">
        <v>5</v>
      </c>
      <c r="I1917" s="5">
        <v>0</v>
      </c>
      <c r="J1917" s="5" t="str">
        <f t="shared" si="56"/>
        <v>1404012</v>
      </c>
      <c r="K1917" s="5">
        <v>5613</v>
      </c>
      <c r="L1917" s="5">
        <v>10</v>
      </c>
      <c r="M1917" s="5">
        <v>0</v>
      </c>
      <c r="N1917" s="5">
        <v>0</v>
      </c>
      <c r="O1917" s="2">
        <v>0</v>
      </c>
      <c r="P1917" s="2">
        <v>0</v>
      </c>
      <c r="Q1917" s="2">
        <v>8</v>
      </c>
      <c r="R1917" s="2" t="str">
        <f t="shared" si="58"/>
        <v>&lt;font&gt;唤醒青丘之灵，区域内产生持续伤害，总共造成攻击力的448.8%+80&lt;font color='ff77b713'&gt;（下一级：449.6%+88）&lt;/font&gt;点法术伤害&lt;/font&gt;</v>
      </c>
    </row>
    <row r="1918" spans="1:18" x14ac:dyDescent="0.15">
      <c r="A1918" s="5">
        <v>11915</v>
      </c>
      <c r="B1918" s="5">
        <v>14040</v>
      </c>
      <c r="C1918" s="19" t="s">
        <v>54</v>
      </c>
      <c r="D1918" s="5">
        <v>2</v>
      </c>
      <c r="E1918" s="5">
        <v>0</v>
      </c>
      <c r="F1918" s="5">
        <v>13</v>
      </c>
      <c r="G1918" s="5">
        <v>14000</v>
      </c>
      <c r="H1918" s="5">
        <v>5</v>
      </c>
      <c r="I1918" s="5">
        <v>0</v>
      </c>
      <c r="J1918" s="5" t="str">
        <f t="shared" si="56"/>
        <v>1404013</v>
      </c>
      <c r="K1918" s="5">
        <v>5624</v>
      </c>
      <c r="L1918" s="5">
        <v>11</v>
      </c>
      <c r="M1918" s="5">
        <v>0</v>
      </c>
      <c r="N1918" s="5">
        <v>0</v>
      </c>
      <c r="O1918" s="2">
        <v>0</v>
      </c>
      <c r="P1918" s="2">
        <v>0</v>
      </c>
      <c r="Q1918" s="2">
        <v>8</v>
      </c>
      <c r="R1918" s="2" t="str">
        <f t="shared" si="58"/>
        <v>&lt;font&gt;唤醒青丘之灵，区域内产生持续伤害，总共造成攻击力的449.6%+88&lt;font color='ff77b713'&gt;（下一级：450.4%+104）&lt;/font&gt;点法术伤害&lt;/font&gt;</v>
      </c>
    </row>
    <row r="1919" spans="1:18" x14ac:dyDescent="0.15">
      <c r="A1919" s="5">
        <v>11916</v>
      </c>
      <c r="B1919" s="5">
        <v>14040</v>
      </c>
      <c r="C1919" s="19" t="s">
        <v>54</v>
      </c>
      <c r="D1919" s="5">
        <v>2</v>
      </c>
      <c r="E1919" s="5">
        <v>0</v>
      </c>
      <c r="F1919" s="5">
        <v>14</v>
      </c>
      <c r="G1919" s="5">
        <v>14000</v>
      </c>
      <c r="H1919" s="5">
        <v>5</v>
      </c>
      <c r="I1919" s="5">
        <v>0</v>
      </c>
      <c r="J1919" s="5" t="str">
        <f t="shared" si="56"/>
        <v>1404014</v>
      </c>
      <c r="K1919" s="5">
        <v>5634</v>
      </c>
      <c r="L1919" s="5">
        <v>13</v>
      </c>
      <c r="M1919" s="5">
        <v>0</v>
      </c>
      <c r="N1919" s="5">
        <v>0</v>
      </c>
      <c r="O1919" s="2">
        <v>0</v>
      </c>
      <c r="P1919" s="2">
        <v>0</v>
      </c>
      <c r="Q1919" s="2">
        <v>8</v>
      </c>
      <c r="R1919" s="2" t="str">
        <f t="shared" si="58"/>
        <v>&lt;font&gt;唤醒青丘之灵，区域内产生持续伤害，总共造成攻击力的450.4%+104&lt;font color='ff77b713'&gt;（下一级：451.2%+112）&lt;/font&gt;点法术伤害&lt;/font&gt;</v>
      </c>
    </row>
    <row r="1920" spans="1:18" x14ac:dyDescent="0.15">
      <c r="A1920" s="5">
        <v>11917</v>
      </c>
      <c r="B1920" s="5">
        <v>14040</v>
      </c>
      <c r="C1920" s="19" t="s">
        <v>54</v>
      </c>
      <c r="D1920" s="5">
        <v>2</v>
      </c>
      <c r="E1920" s="5">
        <v>0</v>
      </c>
      <c r="F1920" s="5">
        <v>15</v>
      </c>
      <c r="G1920" s="5">
        <v>14000</v>
      </c>
      <c r="H1920" s="5">
        <v>5</v>
      </c>
      <c r="I1920" s="5">
        <v>0</v>
      </c>
      <c r="J1920" s="5" t="str">
        <f t="shared" si="56"/>
        <v>1404015</v>
      </c>
      <c r="K1920" s="5">
        <v>5644</v>
      </c>
      <c r="L1920" s="5">
        <v>14</v>
      </c>
      <c r="M1920" s="5">
        <v>0</v>
      </c>
      <c r="N1920" s="5">
        <v>0</v>
      </c>
      <c r="O1920" s="2">
        <v>0</v>
      </c>
      <c r="P1920" s="2">
        <v>0</v>
      </c>
      <c r="Q1920" s="2">
        <v>8</v>
      </c>
      <c r="R1920" s="2" t="str">
        <f t="shared" si="58"/>
        <v>&lt;font&gt;唤醒青丘之灵，区域内产生持续伤害，总共造成攻击力的451.2%+112&lt;font color='ff77b713'&gt;（下一级：452.8%+120）&lt;/font&gt;点法术伤害&lt;/font&gt;</v>
      </c>
    </row>
    <row r="1921" spans="1:18" x14ac:dyDescent="0.15">
      <c r="A1921" s="5">
        <v>11918</v>
      </c>
      <c r="B1921" s="5">
        <v>14040</v>
      </c>
      <c r="C1921" s="19" t="s">
        <v>54</v>
      </c>
      <c r="D1921" s="5">
        <v>2</v>
      </c>
      <c r="E1921" s="5">
        <v>0</v>
      </c>
      <c r="F1921" s="5">
        <v>16</v>
      </c>
      <c r="G1921" s="5">
        <v>14000</v>
      </c>
      <c r="H1921" s="5">
        <v>5</v>
      </c>
      <c r="I1921" s="5">
        <v>0</v>
      </c>
      <c r="J1921" s="5" t="str">
        <f t="shared" si="56"/>
        <v>1404016</v>
      </c>
      <c r="K1921" s="5">
        <v>5655</v>
      </c>
      <c r="L1921" s="5">
        <v>15</v>
      </c>
      <c r="M1921" s="5">
        <v>0</v>
      </c>
      <c r="N1921" s="5">
        <v>0</v>
      </c>
      <c r="O1921" s="2">
        <v>0</v>
      </c>
      <c r="P1921" s="2">
        <v>0</v>
      </c>
      <c r="Q1921" s="2">
        <v>8</v>
      </c>
      <c r="R1921" s="2" t="str">
        <f t="shared" si="58"/>
        <v>&lt;font&gt;唤醒青丘之灵，区域内产生持续伤害，总共造成攻击力的452.8%+120&lt;font color='ff77b713'&gt;（下一级：453.6%+136）&lt;/font&gt;点法术伤害&lt;/font&gt;</v>
      </c>
    </row>
    <row r="1922" spans="1:18" x14ac:dyDescent="0.15">
      <c r="A1922" s="5">
        <v>11919</v>
      </c>
      <c r="B1922" s="5">
        <v>14040</v>
      </c>
      <c r="C1922" s="19" t="s">
        <v>54</v>
      </c>
      <c r="D1922" s="5">
        <v>2</v>
      </c>
      <c r="E1922" s="5">
        <v>0</v>
      </c>
      <c r="F1922" s="5">
        <v>17</v>
      </c>
      <c r="G1922" s="5">
        <v>14000</v>
      </c>
      <c r="H1922" s="5">
        <v>5</v>
      </c>
      <c r="I1922" s="5">
        <v>0</v>
      </c>
      <c r="J1922" s="5" t="str">
        <f t="shared" si="56"/>
        <v>1404017</v>
      </c>
      <c r="K1922" s="5">
        <v>5665</v>
      </c>
      <c r="L1922" s="5">
        <v>17</v>
      </c>
      <c r="M1922" s="5">
        <v>0</v>
      </c>
      <c r="N1922" s="5">
        <v>0</v>
      </c>
      <c r="O1922" s="2">
        <v>0</v>
      </c>
      <c r="P1922" s="2">
        <v>0</v>
      </c>
      <c r="Q1922" s="2">
        <v>8</v>
      </c>
      <c r="R1922" s="2" t="str">
        <f t="shared" si="58"/>
        <v>&lt;font&gt;唤醒青丘之灵，区域内产生持续伤害，总共造成攻击力的453.6%+136&lt;font color='ff77b713'&gt;（下一级：454.4%+144）&lt;/font&gt;点法术伤害&lt;/font&gt;</v>
      </c>
    </row>
    <row r="1923" spans="1:18" x14ac:dyDescent="0.15">
      <c r="A1923" s="5">
        <v>11920</v>
      </c>
      <c r="B1923" s="5">
        <v>14040</v>
      </c>
      <c r="C1923" s="19" t="s">
        <v>54</v>
      </c>
      <c r="D1923" s="5">
        <v>2</v>
      </c>
      <c r="E1923" s="5">
        <v>0</v>
      </c>
      <c r="F1923" s="5">
        <v>18</v>
      </c>
      <c r="G1923" s="5">
        <v>14000</v>
      </c>
      <c r="H1923" s="5">
        <v>5</v>
      </c>
      <c r="I1923" s="5">
        <v>0</v>
      </c>
      <c r="J1923" s="5" t="str">
        <f t="shared" si="56"/>
        <v>1404018</v>
      </c>
      <c r="K1923" s="5">
        <v>5675</v>
      </c>
      <c r="L1923" s="5">
        <v>18</v>
      </c>
      <c r="M1923" s="5">
        <v>0</v>
      </c>
      <c r="N1923" s="5">
        <v>0</v>
      </c>
      <c r="O1923" s="2">
        <v>0</v>
      </c>
      <c r="P1923" s="2">
        <v>0</v>
      </c>
      <c r="Q1923" s="2">
        <v>8</v>
      </c>
      <c r="R1923" s="2" t="str">
        <f t="shared" si="58"/>
        <v>&lt;font&gt;唤醒青丘之灵，区域内产生持续伤害，总共造成攻击力的454.4%+144&lt;font color='ff77b713'&gt;（下一级：455.2%+160）&lt;/font&gt;点法术伤害&lt;/font&gt;</v>
      </c>
    </row>
    <row r="1924" spans="1:18" x14ac:dyDescent="0.15">
      <c r="A1924" s="5">
        <v>11921</v>
      </c>
      <c r="B1924" s="5">
        <v>14040</v>
      </c>
      <c r="C1924" s="19" t="s">
        <v>54</v>
      </c>
      <c r="D1924" s="5">
        <v>2</v>
      </c>
      <c r="E1924" s="5">
        <v>0</v>
      </c>
      <c r="F1924" s="5">
        <v>19</v>
      </c>
      <c r="G1924" s="5">
        <v>14000</v>
      </c>
      <c r="H1924" s="5">
        <v>5</v>
      </c>
      <c r="I1924" s="5">
        <v>0</v>
      </c>
      <c r="J1924" s="5" t="str">
        <f t="shared" si="56"/>
        <v>1404019</v>
      </c>
      <c r="K1924" s="5">
        <v>5686</v>
      </c>
      <c r="L1924" s="5">
        <v>20</v>
      </c>
      <c r="M1924" s="5">
        <v>0</v>
      </c>
      <c r="N1924" s="5">
        <v>0</v>
      </c>
      <c r="O1924" s="2">
        <v>0</v>
      </c>
      <c r="P1924" s="2">
        <v>0</v>
      </c>
      <c r="Q1924" s="2">
        <v>8</v>
      </c>
      <c r="R1924" s="2" t="str">
        <f t="shared" si="58"/>
        <v>&lt;font&gt;唤醒青丘之灵，区域内产生持续伤害，总共造成攻击力的455.2%+160&lt;font color='ff77b713'&gt;（下一级：456%+168）&lt;/font&gt;点法术伤害&lt;/font&gt;</v>
      </c>
    </row>
    <row r="1925" spans="1:18" x14ac:dyDescent="0.15">
      <c r="A1925" s="5">
        <v>11922</v>
      </c>
      <c r="B1925" s="5">
        <v>14040</v>
      </c>
      <c r="C1925" s="19" t="s">
        <v>54</v>
      </c>
      <c r="D1925" s="5">
        <v>2</v>
      </c>
      <c r="E1925" s="5">
        <v>0</v>
      </c>
      <c r="F1925" s="5">
        <v>20</v>
      </c>
      <c r="G1925" s="5">
        <v>14000</v>
      </c>
      <c r="H1925" s="5">
        <v>5</v>
      </c>
      <c r="I1925" s="5">
        <v>0</v>
      </c>
      <c r="J1925" s="5" t="str">
        <f t="shared" ref="J1925:J1988" si="59">B1925&amp;F1925</f>
        <v>1404020</v>
      </c>
      <c r="K1925" s="5">
        <v>5696</v>
      </c>
      <c r="L1925" s="5">
        <v>21</v>
      </c>
      <c r="M1925" s="5">
        <v>0</v>
      </c>
      <c r="N1925" s="5">
        <v>0</v>
      </c>
      <c r="O1925" s="2">
        <v>0</v>
      </c>
      <c r="P1925" s="2">
        <v>0</v>
      </c>
      <c r="Q1925" s="2">
        <v>8</v>
      </c>
      <c r="R1925" s="2" t="str">
        <f t="shared" si="58"/>
        <v>&lt;font&gt;唤醒青丘之灵，区域内产生持续伤害，总共造成攻击力的456%+168&lt;font color='ff77b713'&gt;（下一级：456.8%+184）&lt;/font&gt;点法术伤害&lt;/font&gt;</v>
      </c>
    </row>
    <row r="1926" spans="1:18" x14ac:dyDescent="0.15">
      <c r="A1926" s="5">
        <v>11923</v>
      </c>
      <c r="B1926" s="5">
        <v>14040</v>
      </c>
      <c r="C1926" s="19" t="s">
        <v>54</v>
      </c>
      <c r="D1926" s="5">
        <v>2</v>
      </c>
      <c r="E1926" s="5">
        <v>0</v>
      </c>
      <c r="F1926" s="5">
        <v>21</v>
      </c>
      <c r="G1926" s="5">
        <v>14000</v>
      </c>
      <c r="H1926" s="5">
        <v>5</v>
      </c>
      <c r="I1926" s="5">
        <v>0</v>
      </c>
      <c r="J1926" s="5" t="str">
        <f t="shared" si="59"/>
        <v>1404021</v>
      </c>
      <c r="K1926" s="5">
        <v>5706</v>
      </c>
      <c r="L1926" s="5">
        <v>23</v>
      </c>
      <c r="M1926" s="5">
        <v>0</v>
      </c>
      <c r="N1926" s="5">
        <v>0</v>
      </c>
      <c r="O1926" s="2">
        <v>0</v>
      </c>
      <c r="P1926" s="2">
        <v>0</v>
      </c>
      <c r="Q1926" s="2">
        <v>8</v>
      </c>
      <c r="R1926" s="2" t="str">
        <f t="shared" si="58"/>
        <v>&lt;font&gt;唤醒青丘之灵，区域内产生持续伤害，总共造成攻击力的456.8%+184&lt;font color='ff77b713'&gt;（下一级：457.6%+200）&lt;/font&gt;点法术伤害&lt;/font&gt;</v>
      </c>
    </row>
    <row r="1927" spans="1:18" x14ac:dyDescent="0.15">
      <c r="A1927" s="5">
        <v>11924</v>
      </c>
      <c r="B1927" s="5">
        <v>14040</v>
      </c>
      <c r="C1927" s="19" t="s">
        <v>54</v>
      </c>
      <c r="D1927" s="5">
        <v>2</v>
      </c>
      <c r="E1927" s="5">
        <v>0</v>
      </c>
      <c r="F1927" s="5">
        <v>22</v>
      </c>
      <c r="G1927" s="5">
        <v>14000</v>
      </c>
      <c r="H1927" s="5">
        <v>5</v>
      </c>
      <c r="I1927" s="5">
        <v>0</v>
      </c>
      <c r="J1927" s="5" t="str">
        <f t="shared" si="59"/>
        <v>1404022</v>
      </c>
      <c r="K1927" s="5">
        <v>5717</v>
      </c>
      <c r="L1927" s="5">
        <v>25</v>
      </c>
      <c r="M1927" s="5">
        <v>0</v>
      </c>
      <c r="N1927" s="5">
        <v>0</v>
      </c>
      <c r="O1927" s="2">
        <v>0</v>
      </c>
      <c r="P1927" s="2">
        <v>0</v>
      </c>
      <c r="Q1927" s="2">
        <v>8</v>
      </c>
      <c r="R1927" s="2" t="str">
        <f t="shared" si="58"/>
        <v>&lt;font&gt;唤醒青丘之灵，区域内产生持续伤害，总共造成攻击力的457.6%+200&lt;font color='ff77b713'&gt;（下一级：458.4%+216）&lt;/font&gt;点法术伤害&lt;/font&gt;</v>
      </c>
    </row>
    <row r="1928" spans="1:18" x14ac:dyDescent="0.15">
      <c r="A1928" s="5">
        <v>11925</v>
      </c>
      <c r="B1928" s="5">
        <v>14040</v>
      </c>
      <c r="C1928" s="19" t="s">
        <v>54</v>
      </c>
      <c r="D1928" s="5">
        <v>2</v>
      </c>
      <c r="E1928" s="5">
        <v>0</v>
      </c>
      <c r="F1928" s="5">
        <v>23</v>
      </c>
      <c r="G1928" s="5">
        <v>14000</v>
      </c>
      <c r="H1928" s="5">
        <v>5</v>
      </c>
      <c r="I1928" s="5">
        <v>0</v>
      </c>
      <c r="J1928" s="5" t="str">
        <f t="shared" si="59"/>
        <v>1404023</v>
      </c>
      <c r="K1928" s="5">
        <v>5727</v>
      </c>
      <c r="L1928" s="5">
        <v>27</v>
      </c>
      <c r="M1928" s="5">
        <v>0</v>
      </c>
      <c r="N1928" s="5">
        <v>0</v>
      </c>
      <c r="O1928" s="2">
        <v>0</v>
      </c>
      <c r="P1928" s="2">
        <v>0</v>
      </c>
      <c r="Q1928" s="2">
        <v>8</v>
      </c>
      <c r="R1928" s="2" t="str">
        <f t="shared" si="58"/>
        <v>&lt;font&gt;唤醒青丘之灵，区域内产生持续伤害，总共造成攻击力的458.4%+216&lt;font color='ff77b713'&gt;（下一级：459.2%+232）&lt;/font&gt;点法术伤害&lt;/font&gt;</v>
      </c>
    </row>
    <row r="1929" spans="1:18" x14ac:dyDescent="0.15">
      <c r="A1929" s="5">
        <v>11926</v>
      </c>
      <c r="B1929" s="5">
        <v>14040</v>
      </c>
      <c r="C1929" s="19" t="s">
        <v>54</v>
      </c>
      <c r="D1929" s="5">
        <v>2</v>
      </c>
      <c r="E1929" s="5">
        <v>0</v>
      </c>
      <c r="F1929" s="5">
        <v>24</v>
      </c>
      <c r="G1929" s="5">
        <v>14000</v>
      </c>
      <c r="H1929" s="5">
        <v>5</v>
      </c>
      <c r="I1929" s="5">
        <v>0</v>
      </c>
      <c r="J1929" s="5" t="str">
        <f t="shared" si="59"/>
        <v>1404024</v>
      </c>
      <c r="K1929" s="5">
        <v>5737</v>
      </c>
      <c r="L1929" s="5">
        <v>29</v>
      </c>
      <c r="M1929" s="5">
        <v>0</v>
      </c>
      <c r="N1929" s="5">
        <v>0</v>
      </c>
      <c r="O1929" s="2">
        <v>0</v>
      </c>
      <c r="P1929" s="2">
        <v>0</v>
      </c>
      <c r="Q1929" s="2">
        <v>8</v>
      </c>
      <c r="R1929" s="2" t="str">
        <f t="shared" si="58"/>
        <v>&lt;font&gt;唤醒青丘之灵，区域内产生持续伤害，总共造成攻击力的459.2%+232&lt;font color='ff77b713'&gt;（下一级：460%+248）&lt;/font&gt;点法术伤害&lt;/font&gt;</v>
      </c>
    </row>
    <row r="1930" spans="1:18" x14ac:dyDescent="0.15">
      <c r="A1930" s="5">
        <v>11927</v>
      </c>
      <c r="B1930" s="5">
        <v>14040</v>
      </c>
      <c r="C1930" s="19" t="s">
        <v>54</v>
      </c>
      <c r="D1930" s="5">
        <v>2</v>
      </c>
      <c r="E1930" s="5">
        <v>0</v>
      </c>
      <c r="F1930" s="5">
        <v>25</v>
      </c>
      <c r="G1930" s="5">
        <v>14000</v>
      </c>
      <c r="H1930" s="5">
        <v>5</v>
      </c>
      <c r="I1930" s="5">
        <v>0</v>
      </c>
      <c r="J1930" s="5" t="str">
        <f t="shared" si="59"/>
        <v>1404025</v>
      </c>
      <c r="K1930" s="5">
        <v>5748</v>
      </c>
      <c r="L1930" s="5">
        <v>31</v>
      </c>
      <c r="M1930" s="5">
        <v>0</v>
      </c>
      <c r="N1930" s="5">
        <v>0</v>
      </c>
      <c r="O1930" s="2">
        <v>0</v>
      </c>
      <c r="P1930" s="2">
        <v>0</v>
      </c>
      <c r="Q1930" s="2">
        <v>8</v>
      </c>
      <c r="R1930" s="2" t="str">
        <f t="shared" si="58"/>
        <v>&lt;font&gt;唤醒青丘之灵，区域内产生持续伤害，总共造成攻击力的460%+248&lt;font color='ff77b713'&gt;（下一级：460.8%+264）&lt;/font&gt;点法术伤害&lt;/font&gt;</v>
      </c>
    </row>
    <row r="1931" spans="1:18" x14ac:dyDescent="0.15">
      <c r="A1931" s="5">
        <v>11928</v>
      </c>
      <c r="B1931" s="5">
        <v>14040</v>
      </c>
      <c r="C1931" s="19" t="s">
        <v>54</v>
      </c>
      <c r="D1931" s="5">
        <v>2</v>
      </c>
      <c r="E1931" s="5">
        <v>0</v>
      </c>
      <c r="F1931" s="5">
        <v>26</v>
      </c>
      <c r="G1931" s="5">
        <v>14000</v>
      </c>
      <c r="H1931" s="5">
        <v>5</v>
      </c>
      <c r="I1931" s="5">
        <v>0</v>
      </c>
      <c r="J1931" s="5" t="str">
        <f t="shared" si="59"/>
        <v>1404026</v>
      </c>
      <c r="K1931" s="5">
        <v>5758</v>
      </c>
      <c r="L1931" s="5">
        <v>33</v>
      </c>
      <c r="M1931" s="5">
        <v>0</v>
      </c>
      <c r="N1931" s="5">
        <v>0</v>
      </c>
      <c r="O1931" s="2">
        <v>0</v>
      </c>
      <c r="P1931" s="2">
        <v>0</v>
      </c>
      <c r="Q1931" s="2">
        <v>8</v>
      </c>
      <c r="R1931" s="2" t="str">
        <f t="shared" si="58"/>
        <v>&lt;font&gt;唤醒青丘之灵，区域内产生持续伤害，总共造成攻击力的460.8%+264&lt;font color='ff77b713'&gt;（下一级：461.6%+288）&lt;/font&gt;点法术伤害&lt;/font&gt;</v>
      </c>
    </row>
    <row r="1932" spans="1:18" x14ac:dyDescent="0.15">
      <c r="A1932" s="5">
        <v>11929</v>
      </c>
      <c r="B1932" s="5">
        <v>14040</v>
      </c>
      <c r="C1932" s="19" t="s">
        <v>54</v>
      </c>
      <c r="D1932" s="5">
        <v>2</v>
      </c>
      <c r="E1932" s="5">
        <v>0</v>
      </c>
      <c r="F1932" s="5">
        <v>27</v>
      </c>
      <c r="G1932" s="5">
        <v>14000</v>
      </c>
      <c r="H1932" s="5">
        <v>5</v>
      </c>
      <c r="I1932" s="5">
        <v>0</v>
      </c>
      <c r="J1932" s="5" t="str">
        <f t="shared" si="59"/>
        <v>1404027</v>
      </c>
      <c r="K1932" s="5">
        <v>5768</v>
      </c>
      <c r="L1932" s="5">
        <v>36</v>
      </c>
      <c r="M1932" s="5">
        <v>0</v>
      </c>
      <c r="N1932" s="5">
        <v>0</v>
      </c>
      <c r="O1932" s="2">
        <v>0</v>
      </c>
      <c r="P1932" s="2">
        <v>0</v>
      </c>
      <c r="Q1932" s="2">
        <v>8</v>
      </c>
      <c r="R1932" s="2" t="str">
        <f t="shared" si="58"/>
        <v>&lt;font&gt;唤醒青丘之灵，区域内产生持续伤害，总共造成攻击力的461.6%+288&lt;font color='ff77b713'&gt;（下一级：462.4%+304）&lt;/font&gt;点法术伤害&lt;/font&gt;</v>
      </c>
    </row>
    <row r="1933" spans="1:18" x14ac:dyDescent="0.15">
      <c r="A1933" s="5">
        <v>11930</v>
      </c>
      <c r="B1933" s="5">
        <v>14040</v>
      </c>
      <c r="C1933" s="19" t="s">
        <v>54</v>
      </c>
      <c r="D1933" s="5">
        <v>2</v>
      </c>
      <c r="E1933" s="5">
        <v>0</v>
      </c>
      <c r="F1933" s="5">
        <v>28</v>
      </c>
      <c r="G1933" s="5">
        <v>14000</v>
      </c>
      <c r="H1933" s="5">
        <v>5</v>
      </c>
      <c r="I1933" s="5">
        <v>0</v>
      </c>
      <c r="J1933" s="5" t="str">
        <f t="shared" si="59"/>
        <v>1404028</v>
      </c>
      <c r="K1933" s="5">
        <v>5779</v>
      </c>
      <c r="L1933" s="5">
        <v>38</v>
      </c>
      <c r="M1933" s="5">
        <v>0</v>
      </c>
      <c r="N1933" s="5">
        <v>0</v>
      </c>
      <c r="O1933" s="2">
        <v>0</v>
      </c>
      <c r="P1933" s="2">
        <v>0</v>
      </c>
      <c r="Q1933" s="2">
        <v>8</v>
      </c>
      <c r="R1933" s="2" t="str">
        <f t="shared" si="58"/>
        <v>&lt;font&gt;唤醒青丘之灵，区域内产生持续伤害，总共造成攻击力的462.4%+304&lt;font color='ff77b713'&gt;（下一级：463.2%+328）&lt;/font&gt;点法术伤害&lt;/font&gt;</v>
      </c>
    </row>
    <row r="1934" spans="1:18" x14ac:dyDescent="0.15">
      <c r="A1934" s="5">
        <v>11931</v>
      </c>
      <c r="B1934" s="5">
        <v>14040</v>
      </c>
      <c r="C1934" s="19" t="s">
        <v>54</v>
      </c>
      <c r="D1934" s="5">
        <v>2</v>
      </c>
      <c r="E1934" s="5">
        <v>0</v>
      </c>
      <c r="F1934" s="5">
        <v>29</v>
      </c>
      <c r="G1934" s="5">
        <v>14000</v>
      </c>
      <c r="H1934" s="5">
        <v>5</v>
      </c>
      <c r="I1934" s="5">
        <v>0</v>
      </c>
      <c r="J1934" s="5" t="str">
        <f t="shared" si="59"/>
        <v>1404029</v>
      </c>
      <c r="K1934" s="5">
        <v>5789</v>
      </c>
      <c r="L1934" s="5">
        <v>41</v>
      </c>
      <c r="M1934" s="5">
        <v>0</v>
      </c>
      <c r="N1934" s="5">
        <v>0</v>
      </c>
      <c r="O1934" s="2">
        <v>0</v>
      </c>
      <c r="P1934" s="2">
        <v>0</v>
      </c>
      <c r="Q1934" s="2">
        <v>8</v>
      </c>
      <c r="R1934" s="2" t="str">
        <f t="shared" si="58"/>
        <v>&lt;font&gt;唤醒青丘之灵，区域内产生持续伤害，总共造成攻击力的463.2%+328&lt;font color='ff77b713'&gt;（下一级：464%+344）&lt;/font&gt;点法术伤害&lt;/font&gt;</v>
      </c>
    </row>
    <row r="1935" spans="1:18" x14ac:dyDescent="0.15">
      <c r="A1935" s="5">
        <v>11932</v>
      </c>
      <c r="B1935" s="5">
        <v>14040</v>
      </c>
      <c r="C1935" s="19" t="s">
        <v>54</v>
      </c>
      <c r="D1935" s="5">
        <v>2</v>
      </c>
      <c r="E1935" s="5">
        <v>0</v>
      </c>
      <c r="F1935" s="5">
        <v>30</v>
      </c>
      <c r="G1935" s="5">
        <v>14000</v>
      </c>
      <c r="H1935" s="5">
        <v>5</v>
      </c>
      <c r="I1935" s="5">
        <v>0</v>
      </c>
      <c r="J1935" s="5" t="str">
        <f t="shared" si="59"/>
        <v>1404030</v>
      </c>
      <c r="K1935" s="5">
        <v>5799</v>
      </c>
      <c r="L1935" s="5">
        <v>43</v>
      </c>
      <c r="M1935" s="5">
        <v>0</v>
      </c>
      <c r="N1935" s="5">
        <v>0</v>
      </c>
      <c r="O1935" s="2">
        <v>0</v>
      </c>
      <c r="P1935" s="2">
        <v>0</v>
      </c>
      <c r="Q1935" s="2">
        <v>8</v>
      </c>
      <c r="R1935" s="2" t="str">
        <f t="shared" si="58"/>
        <v>&lt;font&gt;唤醒青丘之灵，区域内产生持续伤害，总共造成攻击力的464%+344&lt;font color='ff77b713'&gt;（下一级：464.8%+368）&lt;/font&gt;点法术伤害&lt;/font&gt;</v>
      </c>
    </row>
    <row r="1936" spans="1:18" x14ac:dyDescent="0.15">
      <c r="A1936" s="5">
        <v>11933</v>
      </c>
      <c r="B1936" s="5">
        <v>14040</v>
      </c>
      <c r="C1936" s="19" t="s">
        <v>54</v>
      </c>
      <c r="D1936" s="5">
        <v>2</v>
      </c>
      <c r="E1936" s="5">
        <v>0</v>
      </c>
      <c r="F1936" s="5">
        <v>31</v>
      </c>
      <c r="G1936" s="5">
        <v>14000</v>
      </c>
      <c r="H1936" s="5">
        <v>5</v>
      </c>
      <c r="I1936" s="5">
        <v>0</v>
      </c>
      <c r="J1936" s="5" t="str">
        <f t="shared" si="59"/>
        <v>1404031</v>
      </c>
      <c r="K1936" s="5">
        <v>5810</v>
      </c>
      <c r="L1936" s="5">
        <v>46</v>
      </c>
      <c r="M1936" s="5">
        <v>0</v>
      </c>
      <c r="N1936" s="5">
        <v>0</v>
      </c>
      <c r="O1936" s="2">
        <v>0</v>
      </c>
      <c r="P1936" s="2">
        <v>0</v>
      </c>
      <c r="Q1936" s="2">
        <v>8</v>
      </c>
      <c r="R1936" s="2" t="str">
        <f t="shared" si="58"/>
        <v>&lt;font&gt;唤醒青丘之灵，区域内产生持续伤害，总共造成攻击力的464.8%+368&lt;font color='ff77b713'&gt;（下一级：465.6%+392）&lt;/font&gt;点法术伤害&lt;/font&gt;</v>
      </c>
    </row>
    <row r="1937" spans="1:18" x14ac:dyDescent="0.15">
      <c r="A1937" s="5">
        <v>11934</v>
      </c>
      <c r="B1937" s="5">
        <v>14040</v>
      </c>
      <c r="C1937" s="19" t="s">
        <v>54</v>
      </c>
      <c r="D1937" s="5">
        <v>2</v>
      </c>
      <c r="E1937" s="5">
        <v>0</v>
      </c>
      <c r="F1937" s="5">
        <v>32</v>
      </c>
      <c r="G1937" s="5">
        <v>14000</v>
      </c>
      <c r="H1937" s="5">
        <v>5</v>
      </c>
      <c r="I1937" s="5">
        <v>0</v>
      </c>
      <c r="J1937" s="5" t="str">
        <f t="shared" si="59"/>
        <v>1404032</v>
      </c>
      <c r="K1937" s="5">
        <v>5820</v>
      </c>
      <c r="L1937" s="5">
        <v>49</v>
      </c>
      <c r="M1937" s="5">
        <v>0</v>
      </c>
      <c r="N1937" s="5">
        <v>0</v>
      </c>
      <c r="O1937" s="2">
        <v>0</v>
      </c>
      <c r="P1937" s="2">
        <v>0</v>
      </c>
      <c r="Q1937" s="2">
        <v>8</v>
      </c>
      <c r="R1937" s="2" t="str">
        <f t="shared" si="58"/>
        <v>&lt;font&gt;唤醒青丘之灵，区域内产生持续伤害，总共造成攻击力的465.6%+392&lt;font color='ff77b713'&gt;（下一级：466.4%+416）&lt;/font&gt;点法术伤害&lt;/font&gt;</v>
      </c>
    </row>
    <row r="1938" spans="1:18" x14ac:dyDescent="0.15">
      <c r="A1938" s="5">
        <v>11935</v>
      </c>
      <c r="B1938" s="5">
        <v>14040</v>
      </c>
      <c r="C1938" s="19" t="s">
        <v>54</v>
      </c>
      <c r="D1938" s="5">
        <v>2</v>
      </c>
      <c r="E1938" s="5">
        <v>0</v>
      </c>
      <c r="F1938" s="5">
        <v>33</v>
      </c>
      <c r="G1938" s="5">
        <v>14000</v>
      </c>
      <c r="H1938" s="5">
        <v>5</v>
      </c>
      <c r="I1938" s="5">
        <v>0</v>
      </c>
      <c r="J1938" s="5" t="str">
        <f t="shared" si="59"/>
        <v>1404033</v>
      </c>
      <c r="K1938" s="5">
        <v>5830</v>
      </c>
      <c r="L1938" s="5">
        <v>52</v>
      </c>
      <c r="M1938" s="5">
        <v>0</v>
      </c>
      <c r="N1938" s="5">
        <v>0</v>
      </c>
      <c r="O1938" s="2">
        <v>0</v>
      </c>
      <c r="P1938" s="2">
        <v>0</v>
      </c>
      <c r="Q1938" s="2">
        <v>8</v>
      </c>
      <c r="R1938" s="2" t="str">
        <f t="shared" si="58"/>
        <v>&lt;font&gt;唤醒青丘之灵，区域内产生持续伤害，总共造成攻击力的466.4%+416&lt;font color='ff77b713'&gt;（下一级：467.2%+440）&lt;/font&gt;点法术伤害&lt;/font&gt;</v>
      </c>
    </row>
    <row r="1939" spans="1:18" x14ac:dyDescent="0.15">
      <c r="A1939" s="5">
        <v>11936</v>
      </c>
      <c r="B1939" s="5">
        <v>14040</v>
      </c>
      <c r="C1939" s="19" t="s">
        <v>54</v>
      </c>
      <c r="D1939" s="5">
        <v>2</v>
      </c>
      <c r="E1939" s="5">
        <v>0</v>
      </c>
      <c r="F1939" s="5">
        <v>34</v>
      </c>
      <c r="G1939" s="5">
        <v>14000</v>
      </c>
      <c r="H1939" s="5">
        <v>5</v>
      </c>
      <c r="I1939" s="5">
        <v>0</v>
      </c>
      <c r="J1939" s="5" t="str">
        <f t="shared" si="59"/>
        <v>1404034</v>
      </c>
      <c r="K1939" s="5">
        <v>5841</v>
      </c>
      <c r="L1939" s="5">
        <v>55</v>
      </c>
      <c r="M1939" s="5">
        <v>0</v>
      </c>
      <c r="N1939" s="5">
        <v>0</v>
      </c>
      <c r="O1939" s="2">
        <v>0</v>
      </c>
      <c r="P1939" s="2">
        <v>0</v>
      </c>
      <c r="Q1939" s="2">
        <v>8</v>
      </c>
      <c r="R1939" s="2" t="str">
        <f t="shared" si="58"/>
        <v>&lt;font&gt;唤醒青丘之灵，区域内产生持续伤害，总共造成攻击力的467.2%+440&lt;font color='ff77b713'&gt;（下一级：468%+464）&lt;/font&gt;点法术伤害&lt;/font&gt;</v>
      </c>
    </row>
    <row r="1940" spans="1:18" x14ac:dyDescent="0.15">
      <c r="A1940" s="5">
        <v>11937</v>
      </c>
      <c r="B1940" s="5">
        <v>14040</v>
      </c>
      <c r="C1940" s="19" t="s">
        <v>54</v>
      </c>
      <c r="D1940" s="5">
        <v>2</v>
      </c>
      <c r="E1940" s="5">
        <v>0</v>
      </c>
      <c r="F1940" s="5">
        <v>35</v>
      </c>
      <c r="G1940" s="5">
        <v>14000</v>
      </c>
      <c r="H1940" s="5">
        <v>5</v>
      </c>
      <c r="I1940" s="5">
        <v>0</v>
      </c>
      <c r="J1940" s="5" t="str">
        <f t="shared" si="59"/>
        <v>1404035</v>
      </c>
      <c r="K1940" s="5">
        <v>5851</v>
      </c>
      <c r="L1940" s="5">
        <v>58</v>
      </c>
      <c r="M1940" s="5">
        <v>0</v>
      </c>
      <c r="N1940" s="5">
        <v>0</v>
      </c>
      <c r="O1940" s="2">
        <v>0</v>
      </c>
      <c r="P1940" s="2">
        <v>0</v>
      </c>
      <c r="Q1940" s="2">
        <v>8</v>
      </c>
      <c r="R1940" s="2" t="str">
        <f t="shared" si="58"/>
        <v>&lt;font&gt;唤醒青丘之灵，区域内产生持续伤害，总共造成攻击力的468%+464&lt;font color='ff77b713'&gt;（下一级：468.8%+496）&lt;/font&gt;点法术伤害&lt;/font&gt;</v>
      </c>
    </row>
    <row r="1941" spans="1:18" x14ac:dyDescent="0.15">
      <c r="A1941" s="5">
        <v>11938</v>
      </c>
      <c r="B1941" s="5">
        <v>14040</v>
      </c>
      <c r="C1941" s="19" t="s">
        <v>54</v>
      </c>
      <c r="D1941" s="5">
        <v>2</v>
      </c>
      <c r="E1941" s="5">
        <v>0</v>
      </c>
      <c r="F1941" s="5">
        <v>36</v>
      </c>
      <c r="G1941" s="5">
        <v>14000</v>
      </c>
      <c r="H1941" s="5">
        <v>5</v>
      </c>
      <c r="I1941" s="5">
        <v>0</v>
      </c>
      <c r="J1941" s="5" t="str">
        <f t="shared" si="59"/>
        <v>1404036</v>
      </c>
      <c r="K1941" s="5">
        <v>5861</v>
      </c>
      <c r="L1941" s="5">
        <v>62</v>
      </c>
      <c r="M1941" s="5">
        <v>0</v>
      </c>
      <c r="N1941" s="5">
        <v>0</v>
      </c>
      <c r="O1941" s="2">
        <v>0</v>
      </c>
      <c r="P1941" s="2">
        <v>0</v>
      </c>
      <c r="Q1941" s="2">
        <v>8</v>
      </c>
      <c r="R1941" s="2" t="str">
        <f t="shared" si="58"/>
        <v>&lt;font&gt;唤醒青丘之灵，区域内产生持续伤害，总共造成攻击力的468.8%+496&lt;font color='ff77b713'&gt;（下一级：469.6%+520）&lt;/font&gt;点法术伤害&lt;/font&gt;</v>
      </c>
    </row>
    <row r="1942" spans="1:18" x14ac:dyDescent="0.15">
      <c r="A1942" s="5">
        <v>11939</v>
      </c>
      <c r="B1942" s="5">
        <v>14040</v>
      </c>
      <c r="C1942" s="19" t="s">
        <v>54</v>
      </c>
      <c r="D1942" s="5">
        <v>2</v>
      </c>
      <c r="E1942" s="5">
        <v>0</v>
      </c>
      <c r="F1942" s="5">
        <v>37</v>
      </c>
      <c r="G1942" s="5">
        <v>14000</v>
      </c>
      <c r="H1942" s="5">
        <v>5</v>
      </c>
      <c r="I1942" s="5">
        <v>0</v>
      </c>
      <c r="J1942" s="5" t="str">
        <f t="shared" si="59"/>
        <v>1404037</v>
      </c>
      <c r="K1942" s="5">
        <v>5872</v>
      </c>
      <c r="L1942" s="5">
        <v>65</v>
      </c>
      <c r="M1942" s="5">
        <v>0</v>
      </c>
      <c r="N1942" s="5">
        <v>0</v>
      </c>
      <c r="O1942" s="2">
        <v>0</v>
      </c>
      <c r="P1942" s="2">
        <v>0</v>
      </c>
      <c r="Q1942" s="2">
        <v>8</v>
      </c>
      <c r="R1942" s="2" t="str">
        <f t="shared" si="58"/>
        <v>&lt;font&gt;唤醒青丘之灵，区域内产生持续伤害，总共造成攻击力的469.6%+520&lt;font color='ff77b713'&gt;（下一级：470.4%+552）&lt;/font&gt;点法术伤害&lt;/font&gt;</v>
      </c>
    </row>
    <row r="1943" spans="1:18" x14ac:dyDescent="0.15">
      <c r="A1943" s="5">
        <v>11940</v>
      </c>
      <c r="B1943" s="5">
        <v>14040</v>
      </c>
      <c r="C1943" s="19" t="s">
        <v>54</v>
      </c>
      <c r="D1943" s="5">
        <v>2</v>
      </c>
      <c r="E1943" s="5">
        <v>0</v>
      </c>
      <c r="F1943" s="5">
        <v>38</v>
      </c>
      <c r="G1943" s="5">
        <v>14000</v>
      </c>
      <c r="H1943" s="5">
        <v>5</v>
      </c>
      <c r="I1943" s="5">
        <v>0</v>
      </c>
      <c r="J1943" s="5" t="str">
        <f t="shared" si="59"/>
        <v>1404038</v>
      </c>
      <c r="K1943" s="5">
        <v>5882</v>
      </c>
      <c r="L1943" s="5">
        <v>69</v>
      </c>
      <c r="M1943" s="5">
        <v>0</v>
      </c>
      <c r="N1943" s="5">
        <v>0</v>
      </c>
      <c r="O1943" s="2">
        <v>0</v>
      </c>
      <c r="P1943" s="2">
        <v>0</v>
      </c>
      <c r="Q1943" s="2">
        <v>8</v>
      </c>
      <c r="R1943" s="2" t="str">
        <f t="shared" si="58"/>
        <v>&lt;font&gt;唤醒青丘之灵，区域内产生持续伤害，总共造成攻击力的470.4%+552&lt;font color='ff77b713'&gt;（下一级：471.2%+584）&lt;/font&gt;点法术伤害&lt;/font&gt;</v>
      </c>
    </row>
    <row r="1944" spans="1:18" x14ac:dyDescent="0.15">
      <c r="A1944" s="5">
        <v>11941</v>
      </c>
      <c r="B1944" s="5">
        <v>14040</v>
      </c>
      <c r="C1944" s="19" t="s">
        <v>54</v>
      </c>
      <c r="D1944" s="5">
        <v>2</v>
      </c>
      <c r="E1944" s="5">
        <v>0</v>
      </c>
      <c r="F1944" s="5">
        <v>39</v>
      </c>
      <c r="G1944" s="5">
        <v>14000</v>
      </c>
      <c r="H1944" s="5">
        <v>5</v>
      </c>
      <c r="I1944" s="5">
        <v>0</v>
      </c>
      <c r="J1944" s="5" t="str">
        <f t="shared" si="59"/>
        <v>1404039</v>
      </c>
      <c r="K1944" s="5">
        <v>5892</v>
      </c>
      <c r="L1944" s="5">
        <v>73</v>
      </c>
      <c r="M1944" s="5">
        <v>0</v>
      </c>
      <c r="N1944" s="5">
        <v>0</v>
      </c>
      <c r="O1944" s="2">
        <v>0</v>
      </c>
      <c r="P1944" s="2">
        <v>0</v>
      </c>
      <c r="Q1944" s="2">
        <v>8</v>
      </c>
      <c r="R1944" s="2" t="str">
        <f t="shared" si="58"/>
        <v>&lt;font&gt;唤醒青丘之灵，区域内产生持续伤害，总共造成攻击力的471.2%+584&lt;font color='ff77b713'&gt;（下一级：472%+616）&lt;/font&gt;点法术伤害&lt;/font&gt;</v>
      </c>
    </row>
    <row r="1945" spans="1:18" x14ac:dyDescent="0.15">
      <c r="A1945" s="5">
        <v>11942</v>
      </c>
      <c r="B1945" s="5">
        <v>14040</v>
      </c>
      <c r="C1945" s="19" t="s">
        <v>54</v>
      </c>
      <c r="D1945" s="5">
        <v>2</v>
      </c>
      <c r="E1945" s="5">
        <v>0</v>
      </c>
      <c r="F1945" s="5">
        <v>40</v>
      </c>
      <c r="G1945" s="5">
        <v>14000</v>
      </c>
      <c r="H1945" s="5">
        <v>5</v>
      </c>
      <c r="I1945" s="5">
        <v>0</v>
      </c>
      <c r="J1945" s="5" t="str">
        <f t="shared" si="59"/>
        <v>1404040</v>
      </c>
      <c r="K1945" s="5">
        <v>5903</v>
      </c>
      <c r="L1945" s="5">
        <v>77</v>
      </c>
      <c r="M1945" s="5">
        <v>0</v>
      </c>
      <c r="N1945" s="5">
        <v>0</v>
      </c>
      <c r="O1945" s="2">
        <v>0</v>
      </c>
      <c r="P1945" s="2">
        <v>0</v>
      </c>
      <c r="Q1945" s="2">
        <v>8</v>
      </c>
      <c r="R1945" s="2" t="str">
        <f t="shared" si="58"/>
        <v>&lt;font&gt;唤醒青丘之灵，区域内产生持续伤害，总共造成攻击力的472%+616&lt;font color='ff77b713'&gt;（下一级：472.8%+648）&lt;/font&gt;点法术伤害&lt;/font&gt;</v>
      </c>
    </row>
    <row r="1946" spans="1:18" x14ac:dyDescent="0.15">
      <c r="A1946" s="5">
        <v>11943</v>
      </c>
      <c r="B1946" s="5">
        <v>14040</v>
      </c>
      <c r="C1946" s="19" t="s">
        <v>54</v>
      </c>
      <c r="D1946" s="5">
        <v>2</v>
      </c>
      <c r="E1946" s="5">
        <v>0</v>
      </c>
      <c r="F1946" s="5">
        <v>41</v>
      </c>
      <c r="G1946" s="5">
        <v>14000</v>
      </c>
      <c r="H1946" s="5">
        <v>5</v>
      </c>
      <c r="I1946" s="5">
        <v>0</v>
      </c>
      <c r="J1946" s="5" t="str">
        <f t="shared" si="59"/>
        <v>1404041</v>
      </c>
      <c r="K1946" s="5">
        <v>5913</v>
      </c>
      <c r="L1946" s="5">
        <v>81</v>
      </c>
      <c r="M1946" s="5">
        <v>0</v>
      </c>
      <c r="N1946" s="5">
        <v>0</v>
      </c>
      <c r="O1946" s="2">
        <v>0</v>
      </c>
      <c r="P1946" s="2">
        <v>0</v>
      </c>
      <c r="Q1946" s="2">
        <v>8</v>
      </c>
      <c r="R1946" s="2" t="str">
        <f t="shared" si="58"/>
        <v>&lt;font&gt;唤醒青丘之灵，区域内产生持续伤害，总共造成攻击力的472.8%+648&lt;font color='ff77b713'&gt;（下一级：473.6%+688）&lt;/font&gt;点法术伤害&lt;/font&gt;</v>
      </c>
    </row>
    <row r="1947" spans="1:18" x14ac:dyDescent="0.15">
      <c r="A1947" s="5">
        <v>11944</v>
      </c>
      <c r="B1947" s="5">
        <v>14040</v>
      </c>
      <c r="C1947" s="19" t="s">
        <v>54</v>
      </c>
      <c r="D1947" s="5">
        <v>2</v>
      </c>
      <c r="E1947" s="5">
        <v>0</v>
      </c>
      <c r="F1947" s="5">
        <v>42</v>
      </c>
      <c r="G1947" s="5">
        <v>14000</v>
      </c>
      <c r="H1947" s="5">
        <v>5</v>
      </c>
      <c r="I1947" s="5">
        <v>0</v>
      </c>
      <c r="J1947" s="5" t="str">
        <f t="shared" si="59"/>
        <v>1404042</v>
      </c>
      <c r="K1947" s="5">
        <v>5923</v>
      </c>
      <c r="L1947" s="5">
        <v>86</v>
      </c>
      <c r="M1947" s="5">
        <v>0</v>
      </c>
      <c r="N1947" s="5">
        <v>0</v>
      </c>
      <c r="O1947" s="2">
        <v>0</v>
      </c>
      <c r="P1947" s="2">
        <v>0</v>
      </c>
      <c r="Q1947" s="2">
        <v>8</v>
      </c>
      <c r="R1947" s="2" t="str">
        <f t="shared" si="58"/>
        <v>&lt;font&gt;唤醒青丘之灵，区域内产生持续伤害，总共造成攻击力的473.6%+688&lt;font color='ff77b713'&gt;（下一级：474.4%+720）&lt;/font&gt;点法术伤害&lt;/font&gt;</v>
      </c>
    </row>
    <row r="1948" spans="1:18" x14ac:dyDescent="0.15">
      <c r="A1948" s="5">
        <v>11945</v>
      </c>
      <c r="B1948" s="5">
        <v>14040</v>
      </c>
      <c r="C1948" s="19" t="s">
        <v>54</v>
      </c>
      <c r="D1948" s="5">
        <v>2</v>
      </c>
      <c r="E1948" s="5">
        <v>0</v>
      </c>
      <c r="F1948" s="5">
        <v>43</v>
      </c>
      <c r="G1948" s="5">
        <v>14000</v>
      </c>
      <c r="H1948" s="5">
        <v>5</v>
      </c>
      <c r="I1948" s="5">
        <v>0</v>
      </c>
      <c r="J1948" s="5" t="str">
        <f t="shared" si="59"/>
        <v>1404043</v>
      </c>
      <c r="K1948" s="5">
        <v>5934</v>
      </c>
      <c r="L1948" s="5">
        <v>90</v>
      </c>
      <c r="M1948" s="5">
        <v>0</v>
      </c>
      <c r="N1948" s="5">
        <v>0</v>
      </c>
      <c r="O1948" s="2">
        <v>0</v>
      </c>
      <c r="P1948" s="2">
        <v>0</v>
      </c>
      <c r="Q1948" s="2">
        <v>8</v>
      </c>
      <c r="R1948" s="2" t="str">
        <f t="shared" si="58"/>
        <v>&lt;font&gt;唤醒青丘之灵，区域内产生持续伤害，总共造成攻击力的474.4%+720&lt;font color='ff77b713'&gt;（下一级：475.2%+760）&lt;/font&gt;点法术伤害&lt;/font&gt;</v>
      </c>
    </row>
    <row r="1949" spans="1:18" x14ac:dyDescent="0.15">
      <c r="A1949" s="5">
        <v>11946</v>
      </c>
      <c r="B1949" s="5">
        <v>14040</v>
      </c>
      <c r="C1949" s="19" t="s">
        <v>54</v>
      </c>
      <c r="D1949" s="5">
        <v>2</v>
      </c>
      <c r="E1949" s="5">
        <v>0</v>
      </c>
      <c r="F1949" s="5">
        <v>44</v>
      </c>
      <c r="G1949" s="5">
        <v>14000</v>
      </c>
      <c r="H1949" s="5">
        <v>5</v>
      </c>
      <c r="I1949" s="5">
        <v>0</v>
      </c>
      <c r="J1949" s="5" t="str">
        <f t="shared" si="59"/>
        <v>1404044</v>
      </c>
      <c r="K1949" s="5">
        <v>5944</v>
      </c>
      <c r="L1949" s="5">
        <v>95</v>
      </c>
      <c r="M1949" s="5">
        <v>0</v>
      </c>
      <c r="N1949" s="5">
        <v>0</v>
      </c>
      <c r="O1949" s="2">
        <v>0</v>
      </c>
      <c r="P1949" s="2">
        <v>0</v>
      </c>
      <c r="Q1949" s="2">
        <v>8</v>
      </c>
      <c r="R1949" s="2" t="str">
        <f t="shared" si="58"/>
        <v>&lt;font&gt;唤醒青丘之灵，区域内产生持续伤害，总共造成攻击力的475.2%+760&lt;font color='ff77b713'&gt;（下一级：476%+800）&lt;/font&gt;点法术伤害&lt;/font&gt;</v>
      </c>
    </row>
    <row r="1950" spans="1:18" x14ac:dyDescent="0.15">
      <c r="A1950" s="5">
        <v>11947</v>
      </c>
      <c r="B1950" s="5">
        <v>14040</v>
      </c>
      <c r="C1950" s="19" t="s">
        <v>54</v>
      </c>
      <c r="D1950" s="5">
        <v>2</v>
      </c>
      <c r="E1950" s="5">
        <v>0</v>
      </c>
      <c r="F1950" s="5">
        <v>45</v>
      </c>
      <c r="G1950" s="5">
        <v>14000</v>
      </c>
      <c r="H1950" s="5">
        <v>5</v>
      </c>
      <c r="I1950" s="5">
        <v>0</v>
      </c>
      <c r="J1950" s="5" t="str">
        <f t="shared" si="59"/>
        <v>1404045</v>
      </c>
      <c r="K1950" s="5">
        <v>5954</v>
      </c>
      <c r="L1950" s="5">
        <v>100</v>
      </c>
      <c r="M1950" s="5">
        <v>0</v>
      </c>
      <c r="N1950" s="5">
        <v>0</v>
      </c>
      <c r="O1950" s="2">
        <v>0</v>
      </c>
      <c r="P1950" s="2">
        <v>0</v>
      </c>
      <c r="Q1950" s="2">
        <v>8</v>
      </c>
      <c r="R1950" s="2" t="str">
        <f t="shared" si="58"/>
        <v>&lt;font&gt;唤醒青丘之灵，区域内产生持续伤害，总共造成攻击力的476%+800&lt;font color='ff77b713'&gt;（下一级：477.6%+840）&lt;/font&gt;点法术伤害&lt;/font&gt;</v>
      </c>
    </row>
    <row r="1951" spans="1:18" x14ac:dyDescent="0.15">
      <c r="A1951" s="5">
        <v>11948</v>
      </c>
      <c r="B1951" s="5">
        <v>14040</v>
      </c>
      <c r="C1951" s="19" t="s">
        <v>54</v>
      </c>
      <c r="D1951" s="5">
        <v>2</v>
      </c>
      <c r="E1951" s="5">
        <v>0</v>
      </c>
      <c r="F1951" s="5">
        <v>46</v>
      </c>
      <c r="G1951" s="5">
        <v>14000</v>
      </c>
      <c r="H1951" s="5">
        <v>5</v>
      </c>
      <c r="I1951" s="5">
        <v>0</v>
      </c>
      <c r="J1951" s="5" t="str">
        <f t="shared" si="59"/>
        <v>1404046</v>
      </c>
      <c r="K1951" s="5">
        <v>5965</v>
      </c>
      <c r="L1951" s="5">
        <v>105</v>
      </c>
      <c r="M1951" s="5">
        <v>0</v>
      </c>
      <c r="N1951" s="5">
        <v>0</v>
      </c>
      <c r="O1951" s="2">
        <v>0</v>
      </c>
      <c r="P1951" s="2">
        <v>0</v>
      </c>
      <c r="Q1951" s="2">
        <v>8</v>
      </c>
      <c r="R1951" s="2" t="str">
        <f t="shared" si="58"/>
        <v>&lt;font&gt;唤醒青丘之灵，区域内产生持续伤害，总共造成攻击力的477.6%+840&lt;font color='ff77b713'&gt;（下一级：478.4%+880）&lt;/font&gt;点法术伤害&lt;/font&gt;</v>
      </c>
    </row>
    <row r="1952" spans="1:18" x14ac:dyDescent="0.15">
      <c r="A1952" s="5">
        <v>11949</v>
      </c>
      <c r="B1952" s="5">
        <v>14040</v>
      </c>
      <c r="C1952" s="19" t="s">
        <v>54</v>
      </c>
      <c r="D1952" s="5">
        <v>2</v>
      </c>
      <c r="E1952" s="5">
        <v>0</v>
      </c>
      <c r="F1952" s="5">
        <v>47</v>
      </c>
      <c r="G1952" s="5">
        <v>14000</v>
      </c>
      <c r="H1952" s="5">
        <v>5</v>
      </c>
      <c r="I1952" s="5">
        <v>0</v>
      </c>
      <c r="J1952" s="5" t="str">
        <f t="shared" si="59"/>
        <v>1404047</v>
      </c>
      <c r="K1952" s="5">
        <v>5975</v>
      </c>
      <c r="L1952" s="5">
        <v>110</v>
      </c>
      <c r="M1952" s="5">
        <v>0</v>
      </c>
      <c r="N1952" s="5">
        <v>0</v>
      </c>
      <c r="O1952" s="2">
        <v>0</v>
      </c>
      <c r="P1952" s="2">
        <v>0</v>
      </c>
      <c r="Q1952" s="2">
        <v>8</v>
      </c>
      <c r="R1952" s="2" t="str">
        <f t="shared" si="58"/>
        <v>&lt;font&gt;唤醒青丘之灵，区域内产生持续伤害，总共造成攻击力的478.4%+880&lt;font color='ff77b713'&gt;（下一级：479.2%+928）&lt;/font&gt;点法术伤害&lt;/font&gt;</v>
      </c>
    </row>
    <row r="1953" spans="1:18" x14ac:dyDescent="0.15">
      <c r="A1953" s="5">
        <v>11950</v>
      </c>
      <c r="B1953" s="5">
        <v>14040</v>
      </c>
      <c r="C1953" s="19" t="s">
        <v>54</v>
      </c>
      <c r="D1953" s="5">
        <v>2</v>
      </c>
      <c r="E1953" s="5">
        <v>0</v>
      </c>
      <c r="F1953" s="5">
        <v>48</v>
      </c>
      <c r="G1953" s="5">
        <v>14000</v>
      </c>
      <c r="H1953" s="5">
        <v>5</v>
      </c>
      <c r="I1953" s="5">
        <v>0</v>
      </c>
      <c r="J1953" s="5" t="str">
        <f t="shared" si="59"/>
        <v>1404048</v>
      </c>
      <c r="K1953" s="5">
        <v>5985</v>
      </c>
      <c r="L1953" s="5">
        <v>116</v>
      </c>
      <c r="M1953" s="5">
        <v>0</v>
      </c>
      <c r="N1953" s="5">
        <v>0</v>
      </c>
      <c r="O1953" s="2">
        <v>0</v>
      </c>
      <c r="P1953" s="2">
        <v>0</v>
      </c>
      <c r="Q1953" s="2">
        <v>8</v>
      </c>
      <c r="R1953" s="2" t="str">
        <f t="shared" si="58"/>
        <v>&lt;font&gt;唤醒青丘之灵，区域内产生持续伤害，总共造成攻击力的479.2%+928&lt;font color='ff77b713'&gt;（下一级：480%+968）&lt;/font&gt;点法术伤害&lt;/font&gt;</v>
      </c>
    </row>
    <row r="1954" spans="1:18" x14ac:dyDescent="0.15">
      <c r="A1954" s="5">
        <v>11951</v>
      </c>
      <c r="B1954" s="5">
        <v>14040</v>
      </c>
      <c r="C1954" s="19" t="s">
        <v>54</v>
      </c>
      <c r="D1954" s="5">
        <v>2</v>
      </c>
      <c r="E1954" s="5">
        <v>0</v>
      </c>
      <c r="F1954" s="5">
        <v>49</v>
      </c>
      <c r="G1954" s="5">
        <v>14000</v>
      </c>
      <c r="H1954" s="5">
        <v>5</v>
      </c>
      <c r="I1954" s="5">
        <v>0</v>
      </c>
      <c r="J1954" s="5" t="str">
        <f t="shared" si="59"/>
        <v>1404049</v>
      </c>
      <c r="K1954" s="5">
        <v>5996</v>
      </c>
      <c r="L1954" s="5">
        <v>121</v>
      </c>
      <c r="M1954" s="5">
        <v>0</v>
      </c>
      <c r="N1954" s="5">
        <v>0</v>
      </c>
      <c r="O1954" s="2">
        <v>0</v>
      </c>
      <c r="P1954" s="2">
        <v>0</v>
      </c>
      <c r="Q1954" s="2">
        <v>8</v>
      </c>
      <c r="R1954" s="2" t="str">
        <f t="shared" si="58"/>
        <v>&lt;font&gt;唤醒青丘之灵，区域内产生持续伤害，总共造成攻击力的480%+968&lt;font color='ff77b713'&gt;（下一级：480.8%+1016）&lt;/font&gt;点法术伤害&lt;/font&gt;</v>
      </c>
    </row>
    <row r="1955" spans="1:18" x14ac:dyDescent="0.15">
      <c r="A1955" s="5">
        <v>11952</v>
      </c>
      <c r="B1955" s="5">
        <v>14040</v>
      </c>
      <c r="C1955" s="19" t="s">
        <v>54</v>
      </c>
      <c r="D1955" s="5">
        <v>2</v>
      </c>
      <c r="E1955" s="5">
        <v>0</v>
      </c>
      <c r="F1955" s="5">
        <v>50</v>
      </c>
      <c r="G1955" s="5">
        <v>14000</v>
      </c>
      <c r="H1955" s="5">
        <v>5</v>
      </c>
      <c r="I1955" s="5">
        <v>0</v>
      </c>
      <c r="J1955" s="5" t="str">
        <f t="shared" si="59"/>
        <v>1404050</v>
      </c>
      <c r="K1955" s="5">
        <v>6006</v>
      </c>
      <c r="L1955" s="5">
        <v>127</v>
      </c>
      <c r="M1955" s="5">
        <v>0</v>
      </c>
      <c r="N1955" s="5">
        <v>0</v>
      </c>
      <c r="O1955" s="2">
        <v>0</v>
      </c>
      <c r="P1955" s="2">
        <v>0</v>
      </c>
      <c r="Q1955" s="2">
        <v>8</v>
      </c>
      <c r="R1955" s="2" t="str">
        <f t="shared" si="58"/>
        <v>&lt;font&gt;唤醒青丘之灵，区域内产生持续伤害，总共造成攻击力的480.8%+1016&lt;font color='ff77b713'&gt;（下一级：481.6%+1072）&lt;/font&gt;点法术伤害&lt;/font&gt;</v>
      </c>
    </row>
    <row r="1956" spans="1:18" x14ac:dyDescent="0.15">
      <c r="A1956" s="5">
        <v>11953</v>
      </c>
      <c r="B1956" s="5">
        <v>14040</v>
      </c>
      <c r="C1956" s="19" t="s">
        <v>54</v>
      </c>
      <c r="D1956" s="5">
        <v>2</v>
      </c>
      <c r="E1956" s="5">
        <v>0</v>
      </c>
      <c r="F1956" s="5">
        <v>51</v>
      </c>
      <c r="G1956" s="5">
        <v>14000</v>
      </c>
      <c r="H1956" s="5">
        <v>5</v>
      </c>
      <c r="I1956" s="5">
        <v>0</v>
      </c>
      <c r="J1956" s="5" t="str">
        <f t="shared" si="59"/>
        <v>1404051</v>
      </c>
      <c r="K1956" s="5">
        <v>6016</v>
      </c>
      <c r="L1956" s="5">
        <v>134</v>
      </c>
      <c r="M1956" s="5">
        <v>0</v>
      </c>
      <c r="N1956" s="5">
        <v>0</v>
      </c>
      <c r="O1956" s="2">
        <v>0</v>
      </c>
      <c r="P1956" s="2">
        <v>0</v>
      </c>
      <c r="Q1956" s="2">
        <v>8</v>
      </c>
      <c r="R1956" s="2" t="str">
        <f t="shared" si="58"/>
        <v>&lt;font&gt;唤醒青丘之灵，区域内产生持续伤害，总共造成攻击力的481.6%+1072&lt;font color='ff77b713'&gt;（下一级：482.4%+1120）&lt;/font&gt;点法术伤害&lt;/font&gt;</v>
      </c>
    </row>
    <row r="1957" spans="1:18" x14ac:dyDescent="0.15">
      <c r="A1957" s="5">
        <v>11954</v>
      </c>
      <c r="B1957" s="5">
        <v>14040</v>
      </c>
      <c r="C1957" s="19" t="s">
        <v>54</v>
      </c>
      <c r="D1957" s="5">
        <v>2</v>
      </c>
      <c r="E1957" s="5">
        <v>0</v>
      </c>
      <c r="F1957" s="5">
        <v>52</v>
      </c>
      <c r="G1957" s="5">
        <v>14000</v>
      </c>
      <c r="H1957" s="5">
        <v>5</v>
      </c>
      <c r="I1957" s="5">
        <v>0</v>
      </c>
      <c r="J1957" s="5" t="str">
        <f t="shared" si="59"/>
        <v>1404052</v>
      </c>
      <c r="K1957" s="5">
        <v>6027</v>
      </c>
      <c r="L1957" s="5">
        <v>140</v>
      </c>
      <c r="M1957" s="5">
        <v>0</v>
      </c>
      <c r="N1957" s="5">
        <v>0</v>
      </c>
      <c r="O1957" s="2">
        <v>0</v>
      </c>
      <c r="P1957" s="2">
        <v>0</v>
      </c>
      <c r="Q1957" s="2">
        <v>8</v>
      </c>
      <c r="R1957" s="2" t="str">
        <f t="shared" si="58"/>
        <v>&lt;font&gt;唤醒青丘之灵，区域内产生持续伤害，总共造成攻击力的482.4%+1120&lt;font color='ff77b713'&gt;（下一级：483.2%+1168）&lt;/font&gt;点法术伤害&lt;/font&gt;</v>
      </c>
    </row>
    <row r="1958" spans="1:18" x14ac:dyDescent="0.15">
      <c r="A1958" s="5">
        <v>11955</v>
      </c>
      <c r="B1958" s="5">
        <v>14040</v>
      </c>
      <c r="C1958" s="19" t="s">
        <v>54</v>
      </c>
      <c r="D1958" s="5">
        <v>2</v>
      </c>
      <c r="E1958" s="5">
        <v>0</v>
      </c>
      <c r="F1958" s="5">
        <v>53</v>
      </c>
      <c r="G1958" s="5">
        <v>14000</v>
      </c>
      <c r="H1958" s="5">
        <v>5</v>
      </c>
      <c r="I1958" s="5">
        <v>0</v>
      </c>
      <c r="J1958" s="5" t="str">
        <f t="shared" si="59"/>
        <v>1404053</v>
      </c>
      <c r="K1958" s="5">
        <v>6037</v>
      </c>
      <c r="L1958" s="5">
        <v>146</v>
      </c>
      <c r="M1958" s="5">
        <v>0</v>
      </c>
      <c r="N1958" s="5">
        <v>0</v>
      </c>
      <c r="O1958" s="2">
        <v>0</v>
      </c>
      <c r="P1958" s="2">
        <v>0</v>
      </c>
      <c r="Q1958" s="2">
        <v>8</v>
      </c>
      <c r="R1958" s="2" t="str">
        <f t="shared" si="58"/>
        <v>&lt;font&gt;唤醒青丘之灵，区域内产生持续伤害，总共造成攻击力的483.2%+1168&lt;font color='ff77b713'&gt;（下一级：484%+1224）&lt;/font&gt;点法术伤害&lt;/font&gt;</v>
      </c>
    </row>
    <row r="1959" spans="1:18" x14ac:dyDescent="0.15">
      <c r="A1959" s="5">
        <v>11956</v>
      </c>
      <c r="B1959" s="5">
        <v>14040</v>
      </c>
      <c r="C1959" s="19" t="s">
        <v>54</v>
      </c>
      <c r="D1959" s="5">
        <v>2</v>
      </c>
      <c r="E1959" s="5">
        <v>0</v>
      </c>
      <c r="F1959" s="5">
        <v>54</v>
      </c>
      <c r="G1959" s="5">
        <v>14000</v>
      </c>
      <c r="H1959" s="5">
        <v>5</v>
      </c>
      <c r="I1959" s="5">
        <v>0</v>
      </c>
      <c r="J1959" s="5" t="str">
        <f t="shared" si="59"/>
        <v>1404054</v>
      </c>
      <c r="K1959" s="5">
        <v>6047</v>
      </c>
      <c r="L1959" s="5">
        <v>153</v>
      </c>
      <c r="M1959" s="5">
        <v>0</v>
      </c>
      <c r="N1959" s="5">
        <v>0</v>
      </c>
      <c r="O1959" s="2">
        <v>0</v>
      </c>
      <c r="P1959" s="2">
        <v>0</v>
      </c>
      <c r="Q1959" s="2">
        <v>8</v>
      </c>
      <c r="R1959" s="2" t="str">
        <f t="shared" si="58"/>
        <v>&lt;font&gt;唤醒青丘之灵，区域内产生持续伤害，总共造成攻击力的484%+1224&lt;font color='ff77b713'&gt;（下一级：484.8%+1280）&lt;/font&gt;点法术伤害&lt;/font&gt;</v>
      </c>
    </row>
    <row r="1960" spans="1:18" x14ac:dyDescent="0.15">
      <c r="A1960" s="5">
        <v>11957</v>
      </c>
      <c r="B1960" s="5">
        <v>14040</v>
      </c>
      <c r="C1960" s="19" t="s">
        <v>54</v>
      </c>
      <c r="D1960" s="5">
        <v>2</v>
      </c>
      <c r="E1960" s="5">
        <v>0</v>
      </c>
      <c r="F1960" s="5">
        <v>55</v>
      </c>
      <c r="G1960" s="5">
        <v>14000</v>
      </c>
      <c r="H1960" s="5">
        <v>5</v>
      </c>
      <c r="I1960" s="5">
        <v>0</v>
      </c>
      <c r="J1960" s="5" t="str">
        <f t="shared" si="59"/>
        <v>1404055</v>
      </c>
      <c r="K1960" s="5">
        <v>6058</v>
      </c>
      <c r="L1960" s="5">
        <v>160</v>
      </c>
      <c r="M1960" s="5">
        <v>0</v>
      </c>
      <c r="N1960" s="5">
        <v>0</v>
      </c>
      <c r="O1960" s="2">
        <v>0</v>
      </c>
      <c r="P1960" s="2">
        <v>0</v>
      </c>
      <c r="Q1960" s="2">
        <v>8</v>
      </c>
      <c r="R1960" s="2" t="str">
        <f t="shared" si="58"/>
        <v>&lt;font&gt;唤醒青丘之灵，区域内产生持续伤害，总共造成攻击力的484.8%+1280&lt;font color='ff77b713'&gt;（下一级：485.6%+1344）&lt;/font&gt;点法术伤害&lt;/font&gt;</v>
      </c>
    </row>
    <row r="1961" spans="1:18" x14ac:dyDescent="0.15">
      <c r="A1961" s="5">
        <v>11958</v>
      </c>
      <c r="B1961" s="5">
        <v>14040</v>
      </c>
      <c r="C1961" s="19" t="s">
        <v>54</v>
      </c>
      <c r="D1961" s="5">
        <v>2</v>
      </c>
      <c r="E1961" s="5">
        <v>0</v>
      </c>
      <c r="F1961" s="5">
        <v>56</v>
      </c>
      <c r="G1961" s="5">
        <v>14000</v>
      </c>
      <c r="H1961" s="5">
        <v>5</v>
      </c>
      <c r="I1961" s="5">
        <v>0</v>
      </c>
      <c r="J1961" s="5" t="str">
        <f t="shared" si="59"/>
        <v>1404056</v>
      </c>
      <c r="K1961" s="5">
        <v>6068</v>
      </c>
      <c r="L1961" s="5">
        <v>168</v>
      </c>
      <c r="M1961" s="5">
        <v>0</v>
      </c>
      <c r="N1961" s="5">
        <v>0</v>
      </c>
      <c r="O1961" s="2">
        <v>0</v>
      </c>
      <c r="P1961" s="2">
        <v>0</v>
      </c>
      <c r="Q1961" s="2">
        <v>8</v>
      </c>
      <c r="R1961" s="2" t="str">
        <f t="shared" si="58"/>
        <v>&lt;font&gt;唤醒青丘之灵，区域内产生持续伤害，总共造成攻击力的485.6%+1344&lt;font color='ff77b713'&gt;（下一级：486.4%+1400）&lt;/font&gt;点法术伤害&lt;/font&gt;</v>
      </c>
    </row>
    <row r="1962" spans="1:18" x14ac:dyDescent="0.15">
      <c r="A1962" s="5">
        <v>11959</v>
      </c>
      <c r="B1962" s="5">
        <v>14040</v>
      </c>
      <c r="C1962" s="19" t="s">
        <v>54</v>
      </c>
      <c r="D1962" s="5">
        <v>2</v>
      </c>
      <c r="E1962" s="5">
        <v>0</v>
      </c>
      <c r="F1962" s="5">
        <v>57</v>
      </c>
      <c r="G1962" s="5">
        <v>14000</v>
      </c>
      <c r="H1962" s="5">
        <v>5</v>
      </c>
      <c r="I1962" s="5">
        <v>0</v>
      </c>
      <c r="J1962" s="5" t="str">
        <f t="shared" si="59"/>
        <v>1404057</v>
      </c>
      <c r="K1962" s="5">
        <v>6078</v>
      </c>
      <c r="L1962" s="5">
        <v>175</v>
      </c>
      <c r="M1962" s="5">
        <v>0</v>
      </c>
      <c r="N1962" s="5">
        <v>0</v>
      </c>
      <c r="O1962" s="2">
        <v>0</v>
      </c>
      <c r="P1962" s="2">
        <v>0</v>
      </c>
      <c r="Q1962" s="2">
        <v>8</v>
      </c>
      <c r="R1962" s="2" t="str">
        <f t="shared" si="58"/>
        <v>&lt;font&gt;唤醒青丘之灵，区域内产生持续伤害，总共造成攻击力的486.4%+1400&lt;font color='ff77b713'&gt;（下一级：487.2%+1464）&lt;/font&gt;点法术伤害&lt;/font&gt;</v>
      </c>
    </row>
    <row r="1963" spans="1:18" x14ac:dyDescent="0.15">
      <c r="A1963" s="5">
        <v>11960</v>
      </c>
      <c r="B1963" s="5">
        <v>14040</v>
      </c>
      <c r="C1963" s="19" t="s">
        <v>54</v>
      </c>
      <c r="D1963" s="5">
        <v>2</v>
      </c>
      <c r="E1963" s="5">
        <v>0</v>
      </c>
      <c r="F1963" s="5">
        <v>58</v>
      </c>
      <c r="G1963" s="5">
        <v>14000</v>
      </c>
      <c r="H1963" s="5">
        <v>5</v>
      </c>
      <c r="I1963" s="5">
        <v>0</v>
      </c>
      <c r="J1963" s="5" t="str">
        <f t="shared" si="59"/>
        <v>1404058</v>
      </c>
      <c r="K1963" s="5">
        <v>6089</v>
      </c>
      <c r="L1963" s="5">
        <v>183</v>
      </c>
      <c r="M1963" s="5">
        <v>0</v>
      </c>
      <c r="N1963" s="5">
        <v>0</v>
      </c>
      <c r="O1963" s="2">
        <v>0</v>
      </c>
      <c r="P1963" s="2">
        <v>0</v>
      </c>
      <c r="Q1963" s="2">
        <v>8</v>
      </c>
      <c r="R1963" s="2" t="str">
        <f t="shared" si="58"/>
        <v>&lt;font&gt;唤醒青丘之灵，区域内产生持续伤害，总共造成攻击力的487.2%+1464&lt;font color='ff77b713'&gt;（下一级：488%+1528）&lt;/font&gt;点法术伤害&lt;/font&gt;</v>
      </c>
    </row>
    <row r="1964" spans="1:18" x14ac:dyDescent="0.15">
      <c r="A1964" s="5">
        <v>11961</v>
      </c>
      <c r="B1964" s="5">
        <v>14040</v>
      </c>
      <c r="C1964" s="19" t="s">
        <v>54</v>
      </c>
      <c r="D1964" s="5">
        <v>2</v>
      </c>
      <c r="E1964" s="5">
        <v>0</v>
      </c>
      <c r="F1964" s="5">
        <v>59</v>
      </c>
      <c r="G1964" s="5">
        <v>14000</v>
      </c>
      <c r="H1964" s="5">
        <v>5</v>
      </c>
      <c r="I1964" s="5">
        <v>0</v>
      </c>
      <c r="J1964" s="5" t="str">
        <f t="shared" si="59"/>
        <v>1404059</v>
      </c>
      <c r="K1964" s="5">
        <v>6099</v>
      </c>
      <c r="L1964" s="5">
        <v>191</v>
      </c>
      <c r="M1964" s="5">
        <v>0</v>
      </c>
      <c r="N1964" s="5">
        <v>0</v>
      </c>
      <c r="O1964" s="2">
        <v>0</v>
      </c>
      <c r="P1964" s="2">
        <v>0</v>
      </c>
      <c r="Q1964" s="2">
        <v>8</v>
      </c>
      <c r="R1964" s="2" t="str">
        <f t="shared" si="58"/>
        <v>&lt;font&gt;唤醒青丘之灵，区域内产生持续伤害，总共造成攻击力的488%+1528&lt;font color='ff77b713'&gt;（下一级：488.8%+1592）&lt;/font&gt;点法术伤害&lt;/font&gt;</v>
      </c>
    </row>
    <row r="1965" spans="1:18" x14ac:dyDescent="0.15">
      <c r="A1965" s="5">
        <v>11962</v>
      </c>
      <c r="B1965" s="5">
        <v>14040</v>
      </c>
      <c r="C1965" s="19" t="s">
        <v>54</v>
      </c>
      <c r="D1965" s="5">
        <v>2</v>
      </c>
      <c r="E1965" s="5">
        <v>0</v>
      </c>
      <c r="F1965" s="5">
        <v>60</v>
      </c>
      <c r="G1965" s="5">
        <v>14000</v>
      </c>
      <c r="H1965" s="5">
        <v>5</v>
      </c>
      <c r="I1965" s="5">
        <v>0</v>
      </c>
      <c r="J1965" s="5" t="str">
        <f t="shared" si="59"/>
        <v>1404060</v>
      </c>
      <c r="K1965" s="5">
        <v>6109</v>
      </c>
      <c r="L1965" s="5">
        <v>199</v>
      </c>
      <c r="M1965" s="5">
        <v>0</v>
      </c>
      <c r="N1965" s="5">
        <v>0</v>
      </c>
      <c r="O1965" s="2">
        <v>0</v>
      </c>
      <c r="P1965" s="2">
        <v>0</v>
      </c>
      <c r="Q1965" s="2">
        <v>8</v>
      </c>
      <c r="R1965" s="2" t="str">
        <f t="shared" si="58"/>
        <v>&lt;font&gt;唤醒青丘之灵，区域内产生持续伤害，总共造成攻击力的488.8%+1592&lt;font color='ff77b713'&gt;（下一级：489.6%+1664）&lt;/font&gt;点法术伤害&lt;/font&gt;</v>
      </c>
    </row>
    <row r="1966" spans="1:18" x14ac:dyDescent="0.15">
      <c r="A1966" s="5">
        <v>11963</v>
      </c>
      <c r="B1966" s="5">
        <v>14040</v>
      </c>
      <c r="C1966" s="19" t="s">
        <v>54</v>
      </c>
      <c r="D1966" s="5">
        <v>2</v>
      </c>
      <c r="E1966" s="5">
        <v>0</v>
      </c>
      <c r="F1966" s="5">
        <v>61</v>
      </c>
      <c r="G1966" s="5">
        <v>14000</v>
      </c>
      <c r="H1966" s="5">
        <v>5</v>
      </c>
      <c r="I1966" s="5">
        <v>0</v>
      </c>
      <c r="J1966" s="5" t="str">
        <f t="shared" si="59"/>
        <v>1404061</v>
      </c>
      <c r="K1966" s="5">
        <v>6120</v>
      </c>
      <c r="L1966" s="5">
        <v>208</v>
      </c>
      <c r="M1966" s="5">
        <v>0</v>
      </c>
      <c r="N1966" s="5">
        <v>0</v>
      </c>
      <c r="O1966" s="2">
        <v>0</v>
      </c>
      <c r="P1966" s="2">
        <v>0</v>
      </c>
      <c r="Q1966" s="2">
        <v>8</v>
      </c>
      <c r="R1966" s="2" t="str">
        <f t="shared" si="58"/>
        <v>&lt;font&gt;唤醒青丘之灵，区域内产生持续伤害，总共造成攻击力的489.6%+1664&lt;font color='ff77b713'&gt;（下一级：490.4%+1736）&lt;/font&gt;点法术伤害&lt;/font&gt;</v>
      </c>
    </row>
    <row r="1967" spans="1:18" x14ac:dyDescent="0.15">
      <c r="A1967" s="5">
        <v>11964</v>
      </c>
      <c r="B1967" s="5">
        <v>14040</v>
      </c>
      <c r="C1967" s="19" t="s">
        <v>54</v>
      </c>
      <c r="D1967" s="5">
        <v>2</v>
      </c>
      <c r="E1967" s="5">
        <v>0</v>
      </c>
      <c r="F1967" s="5">
        <v>62</v>
      </c>
      <c r="G1967" s="5">
        <v>14000</v>
      </c>
      <c r="H1967" s="5">
        <v>5</v>
      </c>
      <c r="I1967" s="5">
        <v>0</v>
      </c>
      <c r="J1967" s="5" t="str">
        <f t="shared" si="59"/>
        <v>1404062</v>
      </c>
      <c r="K1967" s="5">
        <v>6130</v>
      </c>
      <c r="L1967" s="5">
        <v>217</v>
      </c>
      <c r="M1967" s="5">
        <v>0</v>
      </c>
      <c r="N1967" s="5">
        <v>0</v>
      </c>
      <c r="O1967" s="2">
        <v>0</v>
      </c>
      <c r="P1967" s="2">
        <v>0</v>
      </c>
      <c r="Q1967" s="2">
        <v>8</v>
      </c>
      <c r="R1967" s="2" t="str">
        <f t="shared" si="58"/>
        <v>&lt;font&gt;唤醒青丘之灵，区域内产生持续伤害，总共造成攻击力的490.4%+1736&lt;font color='ff77b713'&gt;（下一级：491.2%+1808）&lt;/font&gt;点法术伤害&lt;/font&gt;</v>
      </c>
    </row>
    <row r="1968" spans="1:18" x14ac:dyDescent="0.15">
      <c r="A1968" s="5">
        <v>11965</v>
      </c>
      <c r="B1968" s="5">
        <v>14040</v>
      </c>
      <c r="C1968" s="19" t="s">
        <v>54</v>
      </c>
      <c r="D1968" s="5">
        <v>2</v>
      </c>
      <c r="E1968" s="5">
        <v>0</v>
      </c>
      <c r="F1968" s="5">
        <v>63</v>
      </c>
      <c r="G1968" s="5">
        <v>14000</v>
      </c>
      <c r="H1968" s="5">
        <v>5</v>
      </c>
      <c r="I1968" s="5">
        <v>0</v>
      </c>
      <c r="J1968" s="5" t="str">
        <f t="shared" si="59"/>
        <v>1404063</v>
      </c>
      <c r="K1968" s="5">
        <v>6140</v>
      </c>
      <c r="L1968" s="5">
        <v>226</v>
      </c>
      <c r="M1968" s="5">
        <v>0</v>
      </c>
      <c r="N1968" s="5">
        <v>0</v>
      </c>
      <c r="O1968" s="2">
        <v>0</v>
      </c>
      <c r="P1968" s="2">
        <v>0</v>
      </c>
      <c r="Q1968" s="2">
        <v>8</v>
      </c>
      <c r="R1968" s="2" t="str">
        <f t="shared" si="58"/>
        <v>&lt;font&gt;唤醒青丘之灵，区域内产生持续伤害，总共造成攻击力的491.2%+1808&lt;font color='ff77b713'&gt;（下一级：492%+1888）&lt;/font&gt;点法术伤害&lt;/font&gt;</v>
      </c>
    </row>
    <row r="1969" spans="1:18" x14ac:dyDescent="0.15">
      <c r="A1969" s="5">
        <v>11966</v>
      </c>
      <c r="B1969" s="5">
        <v>14040</v>
      </c>
      <c r="C1969" s="19" t="s">
        <v>54</v>
      </c>
      <c r="D1969" s="5">
        <v>2</v>
      </c>
      <c r="E1969" s="5">
        <v>0</v>
      </c>
      <c r="F1969" s="5">
        <v>64</v>
      </c>
      <c r="G1969" s="5">
        <v>14000</v>
      </c>
      <c r="H1969" s="5">
        <v>5</v>
      </c>
      <c r="I1969" s="5">
        <v>0</v>
      </c>
      <c r="J1969" s="5" t="str">
        <f t="shared" si="59"/>
        <v>1404064</v>
      </c>
      <c r="K1969" s="5">
        <v>6151</v>
      </c>
      <c r="L1969" s="5">
        <v>236</v>
      </c>
      <c r="M1969" s="5">
        <v>0</v>
      </c>
      <c r="N1969" s="5">
        <v>0</v>
      </c>
      <c r="O1969" s="2">
        <v>0</v>
      </c>
      <c r="P1969" s="2">
        <v>0</v>
      </c>
      <c r="Q1969" s="2">
        <v>8</v>
      </c>
      <c r="R1969" s="2" t="str">
        <f t="shared" si="58"/>
        <v>&lt;font&gt;唤醒青丘之灵，区域内产生持续伤害，总共造成攻击力的492%+1888&lt;font color='ff77b713'&gt;（下一级：492.8%+1960）&lt;/font&gt;点法术伤害&lt;/font&gt;</v>
      </c>
    </row>
    <row r="1970" spans="1:18" x14ac:dyDescent="0.15">
      <c r="A1970" s="5">
        <v>11967</v>
      </c>
      <c r="B1970" s="5">
        <v>14040</v>
      </c>
      <c r="C1970" s="19" t="s">
        <v>54</v>
      </c>
      <c r="D1970" s="5">
        <v>2</v>
      </c>
      <c r="E1970" s="5">
        <v>0</v>
      </c>
      <c r="F1970" s="5">
        <v>65</v>
      </c>
      <c r="G1970" s="5">
        <v>14000</v>
      </c>
      <c r="H1970" s="5">
        <v>5</v>
      </c>
      <c r="I1970" s="5">
        <v>0</v>
      </c>
      <c r="J1970" s="5" t="str">
        <f t="shared" si="59"/>
        <v>1404065</v>
      </c>
      <c r="K1970" s="5">
        <v>6161</v>
      </c>
      <c r="L1970" s="5">
        <v>245</v>
      </c>
      <c r="M1970" s="5">
        <v>0</v>
      </c>
      <c r="N1970" s="5">
        <v>0</v>
      </c>
      <c r="O1970" s="2">
        <v>0</v>
      </c>
      <c r="P1970" s="2">
        <v>0</v>
      </c>
      <c r="Q1970" s="2">
        <v>8</v>
      </c>
      <c r="R1970" s="2" t="str">
        <f t="shared" si="58"/>
        <v>&lt;font&gt;唤醒青丘之灵，区域内产生持续伤害，总共造成攻击力的492.8%+1960&lt;font color='ff77b713'&gt;（下一级：493.6%+2040）&lt;/font&gt;点法术伤害&lt;/font&gt;</v>
      </c>
    </row>
    <row r="1971" spans="1:18" x14ac:dyDescent="0.15">
      <c r="A1971" s="5">
        <v>11968</v>
      </c>
      <c r="B1971" s="5">
        <v>14040</v>
      </c>
      <c r="C1971" s="19" t="s">
        <v>54</v>
      </c>
      <c r="D1971" s="5">
        <v>2</v>
      </c>
      <c r="E1971" s="5">
        <v>0</v>
      </c>
      <c r="F1971" s="5">
        <v>66</v>
      </c>
      <c r="G1971" s="5">
        <v>14000</v>
      </c>
      <c r="H1971" s="5">
        <v>5</v>
      </c>
      <c r="I1971" s="5">
        <v>0</v>
      </c>
      <c r="J1971" s="5" t="str">
        <f t="shared" si="59"/>
        <v>1404066</v>
      </c>
      <c r="K1971" s="5">
        <v>6171</v>
      </c>
      <c r="L1971" s="5">
        <v>255</v>
      </c>
      <c r="M1971" s="5">
        <v>0</v>
      </c>
      <c r="N1971" s="5">
        <v>0</v>
      </c>
      <c r="O1971" s="2">
        <v>0</v>
      </c>
      <c r="P1971" s="2">
        <v>0</v>
      </c>
      <c r="Q1971" s="2">
        <v>8</v>
      </c>
      <c r="R1971" s="2" t="str">
        <f t="shared" ref="R1971:R2004" si="60">"&lt;font&gt;唤醒青丘之灵，区域内产生持续伤害，总共造成攻击力的"&amp;ROUND(K1971/100,1)*Q1971&amp;"%+"&amp;L1971*Q1971&amp;"&lt;font color='ff77b713'&gt;（下一级："&amp;ROUND(K1972/100,1)*Q1972&amp;"%+"&amp;L1972*Q1972&amp;"）&lt;/font&gt;点法术伤害&lt;/font&gt;"</f>
        <v>&lt;font&gt;唤醒青丘之灵，区域内产生持续伤害，总共造成攻击力的493.6%+2040&lt;font color='ff77b713'&gt;（下一级：494.4%+2128）&lt;/font&gt;点法术伤害&lt;/font&gt;</v>
      </c>
    </row>
    <row r="1972" spans="1:18" x14ac:dyDescent="0.15">
      <c r="A1972" s="5">
        <v>11969</v>
      </c>
      <c r="B1972" s="5">
        <v>14040</v>
      </c>
      <c r="C1972" s="19" t="s">
        <v>54</v>
      </c>
      <c r="D1972" s="5">
        <v>2</v>
      </c>
      <c r="E1972" s="5">
        <v>0</v>
      </c>
      <c r="F1972" s="5">
        <v>67</v>
      </c>
      <c r="G1972" s="5">
        <v>14000</v>
      </c>
      <c r="H1972" s="5">
        <v>5</v>
      </c>
      <c r="I1972" s="5">
        <v>0</v>
      </c>
      <c r="J1972" s="5" t="str">
        <f t="shared" si="59"/>
        <v>1404067</v>
      </c>
      <c r="K1972" s="5">
        <v>6182</v>
      </c>
      <c r="L1972" s="5">
        <v>266</v>
      </c>
      <c r="M1972" s="5">
        <v>0</v>
      </c>
      <c r="N1972" s="5">
        <v>0</v>
      </c>
      <c r="O1972" s="2">
        <v>0</v>
      </c>
      <c r="P1972" s="2">
        <v>0</v>
      </c>
      <c r="Q1972" s="2">
        <v>8</v>
      </c>
      <c r="R1972" s="2" t="str">
        <f t="shared" si="60"/>
        <v>&lt;font&gt;唤醒青丘之灵，区域内产生持续伤害，总共造成攻击力的494.4%+2128&lt;font color='ff77b713'&gt;（下一级：495.2%+2208）&lt;/font&gt;点法术伤害&lt;/font&gt;</v>
      </c>
    </row>
    <row r="1973" spans="1:18" x14ac:dyDescent="0.15">
      <c r="A1973" s="5">
        <v>11970</v>
      </c>
      <c r="B1973" s="5">
        <v>14040</v>
      </c>
      <c r="C1973" s="19" t="s">
        <v>54</v>
      </c>
      <c r="D1973" s="5">
        <v>2</v>
      </c>
      <c r="E1973" s="5">
        <v>0</v>
      </c>
      <c r="F1973" s="5">
        <v>68</v>
      </c>
      <c r="G1973" s="5">
        <v>14000</v>
      </c>
      <c r="H1973" s="5">
        <v>5</v>
      </c>
      <c r="I1973" s="5">
        <v>0</v>
      </c>
      <c r="J1973" s="5" t="str">
        <f t="shared" si="59"/>
        <v>1404068</v>
      </c>
      <c r="K1973" s="5">
        <v>6192</v>
      </c>
      <c r="L1973" s="5">
        <v>276</v>
      </c>
      <c r="M1973" s="5">
        <v>0</v>
      </c>
      <c r="N1973" s="5">
        <v>0</v>
      </c>
      <c r="O1973" s="2">
        <v>0</v>
      </c>
      <c r="P1973" s="2">
        <v>0</v>
      </c>
      <c r="Q1973" s="2">
        <v>8</v>
      </c>
      <c r="R1973" s="2" t="str">
        <f t="shared" si="60"/>
        <v>&lt;font&gt;唤醒青丘之灵，区域内产生持续伤害，总共造成攻击力的495.2%+2208&lt;font color='ff77b713'&gt;（下一级：496%+2296）&lt;/font&gt;点法术伤害&lt;/font&gt;</v>
      </c>
    </row>
    <row r="1974" spans="1:18" x14ac:dyDescent="0.15">
      <c r="A1974" s="5">
        <v>11971</v>
      </c>
      <c r="B1974" s="5">
        <v>14040</v>
      </c>
      <c r="C1974" s="19" t="s">
        <v>54</v>
      </c>
      <c r="D1974" s="5">
        <v>2</v>
      </c>
      <c r="E1974" s="5">
        <v>0</v>
      </c>
      <c r="F1974" s="5">
        <v>69</v>
      </c>
      <c r="G1974" s="5">
        <v>14000</v>
      </c>
      <c r="H1974" s="5">
        <v>5</v>
      </c>
      <c r="I1974" s="5">
        <v>0</v>
      </c>
      <c r="J1974" s="5" t="str">
        <f t="shared" si="59"/>
        <v>1404069</v>
      </c>
      <c r="K1974" s="5">
        <v>6202</v>
      </c>
      <c r="L1974" s="5">
        <v>287</v>
      </c>
      <c r="M1974" s="5">
        <v>0</v>
      </c>
      <c r="N1974" s="5">
        <v>0</v>
      </c>
      <c r="O1974" s="2">
        <v>0</v>
      </c>
      <c r="P1974" s="2">
        <v>0</v>
      </c>
      <c r="Q1974" s="2">
        <v>8</v>
      </c>
      <c r="R1974" s="2" t="str">
        <f t="shared" si="60"/>
        <v>&lt;font&gt;唤醒青丘之灵，区域内产生持续伤害，总共造成攻击力的496%+2296&lt;font color='ff77b713'&gt;（下一级：496.8%+2392）&lt;/font&gt;点法术伤害&lt;/font&gt;</v>
      </c>
    </row>
    <row r="1975" spans="1:18" x14ac:dyDescent="0.15">
      <c r="A1975" s="5">
        <v>11972</v>
      </c>
      <c r="B1975" s="5">
        <v>14040</v>
      </c>
      <c r="C1975" s="19" t="s">
        <v>54</v>
      </c>
      <c r="D1975" s="5">
        <v>2</v>
      </c>
      <c r="E1975" s="5">
        <v>0</v>
      </c>
      <c r="F1975" s="5">
        <v>70</v>
      </c>
      <c r="G1975" s="5">
        <v>14000</v>
      </c>
      <c r="H1975" s="5">
        <v>5</v>
      </c>
      <c r="I1975" s="5">
        <v>0</v>
      </c>
      <c r="J1975" s="5" t="str">
        <f t="shared" si="59"/>
        <v>1404070</v>
      </c>
      <c r="K1975" s="5">
        <v>6213</v>
      </c>
      <c r="L1975" s="5">
        <v>299</v>
      </c>
      <c r="M1975" s="5">
        <v>0</v>
      </c>
      <c r="N1975" s="5">
        <v>0</v>
      </c>
      <c r="O1975" s="2">
        <v>0</v>
      </c>
      <c r="P1975" s="2">
        <v>0</v>
      </c>
      <c r="Q1975" s="2">
        <v>8</v>
      </c>
      <c r="R1975" s="2" t="str">
        <f t="shared" si="60"/>
        <v>&lt;font&gt;唤醒青丘之灵，区域内产生持续伤害，总共造成攻击力的496.8%+2392&lt;font color='ff77b713'&gt;（下一级：497.6%+2488）&lt;/font&gt;点法术伤害&lt;/font&gt;</v>
      </c>
    </row>
    <row r="1976" spans="1:18" x14ac:dyDescent="0.15">
      <c r="A1976" s="5">
        <v>11973</v>
      </c>
      <c r="B1976" s="5">
        <v>14040</v>
      </c>
      <c r="C1976" s="19" t="s">
        <v>54</v>
      </c>
      <c r="D1976" s="5">
        <v>2</v>
      </c>
      <c r="E1976" s="5">
        <v>0</v>
      </c>
      <c r="F1976" s="5">
        <v>71</v>
      </c>
      <c r="G1976" s="5">
        <v>14000</v>
      </c>
      <c r="H1976" s="5">
        <v>5</v>
      </c>
      <c r="I1976" s="5">
        <v>0</v>
      </c>
      <c r="J1976" s="5" t="str">
        <f t="shared" si="59"/>
        <v>1404071</v>
      </c>
      <c r="K1976" s="5">
        <v>6223</v>
      </c>
      <c r="L1976" s="5">
        <v>311</v>
      </c>
      <c r="M1976" s="5">
        <v>0</v>
      </c>
      <c r="N1976" s="5">
        <v>0</v>
      </c>
      <c r="O1976" s="2">
        <v>0</v>
      </c>
      <c r="P1976" s="2">
        <v>0</v>
      </c>
      <c r="Q1976" s="2">
        <v>8</v>
      </c>
      <c r="R1976" s="2" t="str">
        <f t="shared" si="60"/>
        <v>&lt;font&gt;唤醒青丘之灵，区域内产生持续伤害，总共造成攻击力的497.6%+2488&lt;font color='ff77b713'&gt;（下一级：498.4%+2584）&lt;/font&gt;点法术伤害&lt;/font&gt;</v>
      </c>
    </row>
    <row r="1977" spans="1:18" x14ac:dyDescent="0.15">
      <c r="A1977" s="5">
        <v>11974</v>
      </c>
      <c r="B1977" s="5">
        <v>14040</v>
      </c>
      <c r="C1977" s="19" t="s">
        <v>54</v>
      </c>
      <c r="D1977" s="5">
        <v>2</v>
      </c>
      <c r="E1977" s="5">
        <v>0</v>
      </c>
      <c r="F1977" s="5">
        <v>72</v>
      </c>
      <c r="G1977" s="5">
        <v>14000</v>
      </c>
      <c r="H1977" s="5">
        <v>5</v>
      </c>
      <c r="I1977" s="5">
        <v>0</v>
      </c>
      <c r="J1977" s="5" t="str">
        <f t="shared" si="59"/>
        <v>1404072</v>
      </c>
      <c r="K1977" s="5">
        <v>6233</v>
      </c>
      <c r="L1977" s="5">
        <v>323</v>
      </c>
      <c r="M1977" s="5">
        <v>0</v>
      </c>
      <c r="N1977" s="5">
        <v>0</v>
      </c>
      <c r="O1977" s="2">
        <v>0</v>
      </c>
      <c r="P1977" s="2">
        <v>0</v>
      </c>
      <c r="Q1977" s="2">
        <v>8</v>
      </c>
      <c r="R1977" s="2" t="str">
        <f t="shared" si="60"/>
        <v>&lt;font&gt;唤醒青丘之灵，区域内产生持续伤害，总共造成攻击力的498.4%+2584&lt;font color='ff77b713'&gt;（下一级：499.2%+2680）&lt;/font&gt;点法术伤害&lt;/font&gt;</v>
      </c>
    </row>
    <row r="1978" spans="1:18" x14ac:dyDescent="0.15">
      <c r="A1978" s="5">
        <v>11975</v>
      </c>
      <c r="B1978" s="5">
        <v>14040</v>
      </c>
      <c r="C1978" s="19" t="s">
        <v>54</v>
      </c>
      <c r="D1978" s="5">
        <v>2</v>
      </c>
      <c r="E1978" s="5">
        <v>0</v>
      </c>
      <c r="F1978" s="5">
        <v>73</v>
      </c>
      <c r="G1978" s="5">
        <v>14000</v>
      </c>
      <c r="H1978" s="5">
        <v>5</v>
      </c>
      <c r="I1978" s="5">
        <v>0</v>
      </c>
      <c r="J1978" s="5" t="str">
        <f t="shared" si="59"/>
        <v>1404073</v>
      </c>
      <c r="K1978" s="5">
        <v>6244</v>
      </c>
      <c r="L1978" s="5">
        <v>335</v>
      </c>
      <c r="M1978" s="5">
        <v>0</v>
      </c>
      <c r="N1978" s="5">
        <v>0</v>
      </c>
      <c r="O1978" s="2">
        <v>0</v>
      </c>
      <c r="P1978" s="2">
        <v>0</v>
      </c>
      <c r="Q1978" s="2">
        <v>8</v>
      </c>
      <c r="R1978" s="2" t="str">
        <f t="shared" si="60"/>
        <v>&lt;font&gt;唤醒青丘之灵，区域内产生持续伤害，总共造成攻击力的499.2%+2680&lt;font color='ff77b713'&gt;（下一级：500%+2784）&lt;/font&gt;点法术伤害&lt;/font&gt;</v>
      </c>
    </row>
    <row r="1979" spans="1:18" x14ac:dyDescent="0.15">
      <c r="A1979" s="5">
        <v>11976</v>
      </c>
      <c r="B1979" s="5">
        <v>14040</v>
      </c>
      <c r="C1979" s="19" t="s">
        <v>54</v>
      </c>
      <c r="D1979" s="5">
        <v>2</v>
      </c>
      <c r="E1979" s="5">
        <v>0</v>
      </c>
      <c r="F1979" s="5">
        <v>74</v>
      </c>
      <c r="G1979" s="5">
        <v>14000</v>
      </c>
      <c r="H1979" s="5">
        <v>5</v>
      </c>
      <c r="I1979" s="5">
        <v>0</v>
      </c>
      <c r="J1979" s="5" t="str">
        <f t="shared" si="59"/>
        <v>1404074</v>
      </c>
      <c r="K1979" s="5">
        <v>6254</v>
      </c>
      <c r="L1979" s="5">
        <v>348</v>
      </c>
      <c r="M1979" s="5">
        <v>0</v>
      </c>
      <c r="N1979" s="5">
        <v>0</v>
      </c>
      <c r="O1979" s="2">
        <v>0</v>
      </c>
      <c r="P1979" s="2">
        <v>0</v>
      </c>
      <c r="Q1979" s="2">
        <v>8</v>
      </c>
      <c r="R1979" s="2" t="str">
        <f t="shared" si="60"/>
        <v>&lt;font&gt;唤醒青丘之灵，区域内产生持续伤害，总共造成攻击力的500%+2784&lt;font color='ff77b713'&gt;（下一级：500.8%+2888）&lt;/font&gt;点法术伤害&lt;/font&gt;</v>
      </c>
    </row>
    <row r="1980" spans="1:18" x14ac:dyDescent="0.15">
      <c r="A1980" s="5">
        <v>11977</v>
      </c>
      <c r="B1980" s="5">
        <v>14040</v>
      </c>
      <c r="C1980" s="19" t="s">
        <v>54</v>
      </c>
      <c r="D1980" s="5">
        <v>2</v>
      </c>
      <c r="E1980" s="5">
        <v>0</v>
      </c>
      <c r="F1980" s="5">
        <v>75</v>
      </c>
      <c r="G1980" s="5">
        <v>14000</v>
      </c>
      <c r="H1980" s="5">
        <v>5</v>
      </c>
      <c r="I1980" s="5">
        <v>0</v>
      </c>
      <c r="J1980" s="5" t="str">
        <f t="shared" si="59"/>
        <v>1404075</v>
      </c>
      <c r="K1980" s="5">
        <v>6264</v>
      </c>
      <c r="L1980" s="5">
        <v>361</v>
      </c>
      <c r="M1980" s="5">
        <v>0</v>
      </c>
      <c r="N1980" s="5">
        <v>0</v>
      </c>
      <c r="O1980" s="2">
        <v>0</v>
      </c>
      <c r="P1980" s="2">
        <v>0</v>
      </c>
      <c r="Q1980" s="2">
        <v>8</v>
      </c>
      <c r="R1980" s="2" t="str">
        <f t="shared" si="60"/>
        <v>&lt;font&gt;唤醒青丘之灵，区域内产生持续伤害，总共造成攻击力的500.8%+2888&lt;font color='ff77b713'&gt;（下一级：502.4%+2992）&lt;/font&gt;点法术伤害&lt;/font&gt;</v>
      </c>
    </row>
    <row r="1981" spans="1:18" x14ac:dyDescent="0.15">
      <c r="A1981" s="5">
        <v>11978</v>
      </c>
      <c r="B1981" s="5">
        <v>14040</v>
      </c>
      <c r="C1981" s="19" t="s">
        <v>54</v>
      </c>
      <c r="D1981" s="5">
        <v>2</v>
      </c>
      <c r="E1981" s="5">
        <v>0</v>
      </c>
      <c r="F1981" s="5">
        <v>76</v>
      </c>
      <c r="G1981" s="5">
        <v>14000</v>
      </c>
      <c r="H1981" s="5">
        <v>5</v>
      </c>
      <c r="I1981" s="5">
        <v>0</v>
      </c>
      <c r="J1981" s="5" t="str">
        <f t="shared" si="59"/>
        <v>1404076</v>
      </c>
      <c r="K1981" s="5">
        <v>6275</v>
      </c>
      <c r="L1981" s="5">
        <v>374</v>
      </c>
      <c r="M1981" s="5">
        <v>0</v>
      </c>
      <c r="N1981" s="5">
        <v>0</v>
      </c>
      <c r="O1981" s="2">
        <v>0</v>
      </c>
      <c r="P1981" s="2">
        <v>0</v>
      </c>
      <c r="Q1981" s="2">
        <v>8</v>
      </c>
      <c r="R1981" s="2" t="str">
        <f t="shared" si="60"/>
        <v>&lt;font&gt;唤醒青丘之灵，区域内产生持续伤害，总共造成攻击力的502.4%+2992&lt;font color='ff77b713'&gt;（下一级：503.2%+3104）&lt;/font&gt;点法术伤害&lt;/font&gt;</v>
      </c>
    </row>
    <row r="1982" spans="1:18" x14ac:dyDescent="0.15">
      <c r="A1982" s="5">
        <v>11979</v>
      </c>
      <c r="B1982" s="5">
        <v>14040</v>
      </c>
      <c r="C1982" s="19" t="s">
        <v>54</v>
      </c>
      <c r="D1982" s="5">
        <v>2</v>
      </c>
      <c r="E1982" s="5">
        <v>0</v>
      </c>
      <c r="F1982" s="5">
        <v>77</v>
      </c>
      <c r="G1982" s="5">
        <v>14000</v>
      </c>
      <c r="H1982" s="5">
        <v>5</v>
      </c>
      <c r="I1982" s="5">
        <v>0</v>
      </c>
      <c r="J1982" s="5" t="str">
        <f t="shared" si="59"/>
        <v>1404077</v>
      </c>
      <c r="K1982" s="5">
        <v>6285</v>
      </c>
      <c r="L1982" s="5">
        <v>388</v>
      </c>
      <c r="M1982" s="5">
        <v>0</v>
      </c>
      <c r="N1982" s="5">
        <v>0</v>
      </c>
      <c r="O1982" s="2">
        <v>0</v>
      </c>
      <c r="P1982" s="2">
        <v>0</v>
      </c>
      <c r="Q1982" s="2">
        <v>8</v>
      </c>
      <c r="R1982" s="2" t="str">
        <f t="shared" si="60"/>
        <v>&lt;font&gt;唤醒青丘之灵，区域内产生持续伤害，总共造成攻击力的503.2%+3104&lt;font color='ff77b713'&gt;（下一级：504%+3224）&lt;/font&gt;点法术伤害&lt;/font&gt;</v>
      </c>
    </row>
    <row r="1983" spans="1:18" x14ac:dyDescent="0.15">
      <c r="A1983" s="5">
        <v>11980</v>
      </c>
      <c r="B1983" s="5">
        <v>14040</v>
      </c>
      <c r="C1983" s="19" t="s">
        <v>54</v>
      </c>
      <c r="D1983" s="5">
        <v>2</v>
      </c>
      <c r="E1983" s="5">
        <v>0</v>
      </c>
      <c r="F1983" s="5">
        <v>78</v>
      </c>
      <c r="G1983" s="5">
        <v>14000</v>
      </c>
      <c r="H1983" s="5">
        <v>5</v>
      </c>
      <c r="I1983" s="5">
        <v>0</v>
      </c>
      <c r="J1983" s="5" t="str">
        <f t="shared" si="59"/>
        <v>1404078</v>
      </c>
      <c r="K1983" s="5">
        <v>6295</v>
      </c>
      <c r="L1983" s="5">
        <v>403</v>
      </c>
      <c r="M1983" s="5">
        <v>0</v>
      </c>
      <c r="N1983" s="5">
        <v>0</v>
      </c>
      <c r="O1983" s="2">
        <v>0</v>
      </c>
      <c r="P1983" s="2">
        <v>0</v>
      </c>
      <c r="Q1983" s="2">
        <v>8</v>
      </c>
      <c r="R1983" s="2" t="str">
        <f t="shared" si="60"/>
        <v>&lt;font&gt;唤醒青丘之灵，区域内产生持续伤害，总共造成攻击力的504%+3224&lt;font color='ff77b713'&gt;（下一级：504.8%+3336）&lt;/font&gt;点法术伤害&lt;/font&gt;</v>
      </c>
    </row>
    <row r="1984" spans="1:18" x14ac:dyDescent="0.15">
      <c r="A1984" s="5">
        <v>11981</v>
      </c>
      <c r="B1984" s="5">
        <v>14040</v>
      </c>
      <c r="C1984" s="19" t="s">
        <v>54</v>
      </c>
      <c r="D1984" s="5">
        <v>2</v>
      </c>
      <c r="E1984" s="5">
        <v>0</v>
      </c>
      <c r="F1984" s="5">
        <v>79</v>
      </c>
      <c r="G1984" s="5">
        <v>14000</v>
      </c>
      <c r="H1984" s="5">
        <v>5</v>
      </c>
      <c r="I1984" s="5">
        <v>0</v>
      </c>
      <c r="J1984" s="5" t="str">
        <f t="shared" si="59"/>
        <v>1404079</v>
      </c>
      <c r="K1984" s="5">
        <v>6306</v>
      </c>
      <c r="L1984" s="5">
        <v>417</v>
      </c>
      <c r="M1984" s="5">
        <v>0</v>
      </c>
      <c r="N1984" s="5">
        <v>0</v>
      </c>
      <c r="O1984" s="2">
        <v>0</v>
      </c>
      <c r="P1984" s="2">
        <v>0</v>
      </c>
      <c r="Q1984" s="2">
        <v>8</v>
      </c>
      <c r="R1984" s="2" t="str">
        <f t="shared" si="60"/>
        <v>&lt;font&gt;唤醒青丘之灵，区域内产生持续伤害，总共造成攻击力的504.8%+3336&lt;font color='ff77b713'&gt;（下一级：505.6%+3456）&lt;/font&gt;点法术伤害&lt;/font&gt;</v>
      </c>
    </row>
    <row r="1985" spans="1:18" x14ac:dyDescent="0.15">
      <c r="A1985" s="5">
        <v>11982</v>
      </c>
      <c r="B1985" s="5">
        <v>14040</v>
      </c>
      <c r="C1985" s="19" t="s">
        <v>54</v>
      </c>
      <c r="D1985" s="5">
        <v>2</v>
      </c>
      <c r="E1985" s="5">
        <v>0</v>
      </c>
      <c r="F1985" s="5">
        <v>80</v>
      </c>
      <c r="G1985" s="5">
        <v>14000</v>
      </c>
      <c r="H1985" s="5">
        <v>5</v>
      </c>
      <c r="I1985" s="5">
        <v>0</v>
      </c>
      <c r="J1985" s="5" t="str">
        <f t="shared" si="59"/>
        <v>1404080</v>
      </c>
      <c r="K1985" s="5">
        <v>6316</v>
      </c>
      <c r="L1985" s="5">
        <v>432</v>
      </c>
      <c r="M1985" s="5">
        <v>0</v>
      </c>
      <c r="N1985" s="5">
        <v>0</v>
      </c>
      <c r="O1985" s="2">
        <v>0</v>
      </c>
      <c r="P1985" s="2">
        <v>0</v>
      </c>
      <c r="Q1985" s="2">
        <v>8</v>
      </c>
      <c r="R1985" s="2" t="str">
        <f t="shared" si="60"/>
        <v>&lt;font&gt;唤醒青丘之灵，区域内产生持续伤害，总共造成攻击力的505.6%+3456&lt;font color='ff77b713'&gt;（下一级：506.4%+3584）&lt;/font&gt;点法术伤害&lt;/font&gt;</v>
      </c>
    </row>
    <row r="1986" spans="1:18" x14ac:dyDescent="0.15">
      <c r="A1986" s="5">
        <v>11983</v>
      </c>
      <c r="B1986" s="5">
        <v>14040</v>
      </c>
      <c r="C1986" s="19" t="s">
        <v>54</v>
      </c>
      <c r="D1986" s="5">
        <v>2</v>
      </c>
      <c r="E1986" s="5">
        <v>0</v>
      </c>
      <c r="F1986" s="5">
        <v>81</v>
      </c>
      <c r="G1986" s="5">
        <v>14000</v>
      </c>
      <c r="H1986" s="5">
        <v>5</v>
      </c>
      <c r="I1986" s="5">
        <v>0</v>
      </c>
      <c r="J1986" s="5" t="str">
        <f t="shared" si="59"/>
        <v>1404081</v>
      </c>
      <c r="K1986" s="5">
        <v>6326</v>
      </c>
      <c r="L1986" s="5">
        <v>448</v>
      </c>
      <c r="M1986" s="5">
        <v>0</v>
      </c>
      <c r="N1986" s="5">
        <v>0</v>
      </c>
      <c r="O1986" s="2">
        <v>0</v>
      </c>
      <c r="P1986" s="2">
        <v>0</v>
      </c>
      <c r="Q1986" s="2">
        <v>8</v>
      </c>
      <c r="R1986" s="2" t="str">
        <f t="shared" si="60"/>
        <v>&lt;font&gt;唤醒青丘之灵，区域内产生持续伤害，总共造成攻击力的506.4%+3584&lt;font color='ff77b713'&gt;（下一级：507.2%+3712）&lt;/font&gt;点法术伤害&lt;/font&gt;</v>
      </c>
    </row>
    <row r="1987" spans="1:18" x14ac:dyDescent="0.15">
      <c r="A1987" s="5">
        <v>11984</v>
      </c>
      <c r="B1987" s="5">
        <v>14040</v>
      </c>
      <c r="C1987" s="19" t="s">
        <v>54</v>
      </c>
      <c r="D1987" s="5">
        <v>2</v>
      </c>
      <c r="E1987" s="5">
        <v>0</v>
      </c>
      <c r="F1987" s="5">
        <v>82</v>
      </c>
      <c r="G1987" s="5">
        <v>14000</v>
      </c>
      <c r="H1987" s="5">
        <v>5</v>
      </c>
      <c r="I1987" s="5">
        <v>0</v>
      </c>
      <c r="J1987" s="5" t="str">
        <f t="shared" si="59"/>
        <v>1404082</v>
      </c>
      <c r="K1987" s="5">
        <v>6337</v>
      </c>
      <c r="L1987" s="5">
        <v>464</v>
      </c>
      <c r="M1987" s="5">
        <v>0</v>
      </c>
      <c r="N1987" s="5">
        <v>0</v>
      </c>
      <c r="O1987" s="2">
        <v>0</v>
      </c>
      <c r="P1987" s="2">
        <v>0</v>
      </c>
      <c r="Q1987" s="2">
        <v>8</v>
      </c>
      <c r="R1987" s="2" t="str">
        <f t="shared" si="60"/>
        <v>&lt;font&gt;唤醒青丘之灵，区域内产生持续伤害，总共造成攻击力的507.2%+3712&lt;font color='ff77b713'&gt;（下一级：508%+3840）&lt;/font&gt;点法术伤害&lt;/font&gt;</v>
      </c>
    </row>
    <row r="1988" spans="1:18" x14ac:dyDescent="0.15">
      <c r="A1988" s="5">
        <v>11985</v>
      </c>
      <c r="B1988" s="5">
        <v>14040</v>
      </c>
      <c r="C1988" s="19" t="s">
        <v>54</v>
      </c>
      <c r="D1988" s="5">
        <v>2</v>
      </c>
      <c r="E1988" s="5">
        <v>0</v>
      </c>
      <c r="F1988" s="5">
        <v>83</v>
      </c>
      <c r="G1988" s="5">
        <v>14000</v>
      </c>
      <c r="H1988" s="5">
        <v>5</v>
      </c>
      <c r="I1988" s="5">
        <v>0</v>
      </c>
      <c r="J1988" s="5" t="str">
        <f t="shared" si="59"/>
        <v>1404083</v>
      </c>
      <c r="K1988" s="5">
        <v>6347</v>
      </c>
      <c r="L1988" s="5">
        <v>480</v>
      </c>
      <c r="M1988" s="5">
        <v>0</v>
      </c>
      <c r="N1988" s="5">
        <v>0</v>
      </c>
      <c r="O1988" s="2">
        <v>0</v>
      </c>
      <c r="P1988" s="2">
        <v>0</v>
      </c>
      <c r="Q1988" s="2">
        <v>8</v>
      </c>
      <c r="R1988" s="2" t="str">
        <f t="shared" si="60"/>
        <v>&lt;font&gt;唤醒青丘之灵，区域内产生持续伤害，总共造成攻击力的508%+3840&lt;font color='ff77b713'&gt;（下一级：508.8%+3976）&lt;/font&gt;点法术伤害&lt;/font&gt;</v>
      </c>
    </row>
    <row r="1989" spans="1:18" x14ac:dyDescent="0.15">
      <c r="A1989" s="5">
        <v>11986</v>
      </c>
      <c r="B1989" s="5">
        <v>14040</v>
      </c>
      <c r="C1989" s="19" t="s">
        <v>54</v>
      </c>
      <c r="D1989" s="5">
        <v>2</v>
      </c>
      <c r="E1989" s="5">
        <v>0</v>
      </c>
      <c r="F1989" s="5">
        <v>84</v>
      </c>
      <c r="G1989" s="5">
        <v>14000</v>
      </c>
      <c r="H1989" s="5">
        <v>5</v>
      </c>
      <c r="I1989" s="5">
        <v>0</v>
      </c>
      <c r="J1989" s="5" t="str">
        <f t="shared" ref="J1989:J2023" si="61">B1989&amp;F1989</f>
        <v>1404084</v>
      </c>
      <c r="K1989" s="5">
        <v>6357</v>
      </c>
      <c r="L1989" s="5">
        <v>497</v>
      </c>
      <c r="M1989" s="5">
        <v>0</v>
      </c>
      <c r="N1989" s="5">
        <v>0</v>
      </c>
      <c r="O1989" s="2">
        <v>0</v>
      </c>
      <c r="P1989" s="2">
        <v>0</v>
      </c>
      <c r="Q1989" s="2">
        <v>8</v>
      </c>
      <c r="R1989" s="2" t="str">
        <f t="shared" si="60"/>
        <v>&lt;font&gt;唤醒青丘之灵，区域内产生持续伤害，总共造成攻击力的508.8%+3976&lt;font color='ff77b713'&gt;（下一级：509.6%+4112）&lt;/font&gt;点法术伤害&lt;/font&gt;</v>
      </c>
    </row>
    <row r="1990" spans="1:18" x14ac:dyDescent="0.15">
      <c r="A1990" s="5">
        <v>11987</v>
      </c>
      <c r="B1990" s="5">
        <v>14040</v>
      </c>
      <c r="C1990" s="19" t="s">
        <v>54</v>
      </c>
      <c r="D1990" s="5">
        <v>2</v>
      </c>
      <c r="E1990" s="5">
        <v>0</v>
      </c>
      <c r="F1990" s="5">
        <v>85</v>
      </c>
      <c r="G1990" s="5">
        <v>14000</v>
      </c>
      <c r="H1990" s="5">
        <v>5</v>
      </c>
      <c r="I1990" s="5">
        <v>0</v>
      </c>
      <c r="J1990" s="5" t="str">
        <f t="shared" si="61"/>
        <v>1404085</v>
      </c>
      <c r="K1990" s="5">
        <v>6368</v>
      </c>
      <c r="L1990" s="5">
        <v>514</v>
      </c>
      <c r="M1990" s="5">
        <v>0</v>
      </c>
      <c r="N1990" s="5">
        <v>0</v>
      </c>
      <c r="O1990" s="2">
        <v>0</v>
      </c>
      <c r="P1990" s="2">
        <v>0</v>
      </c>
      <c r="Q1990" s="2">
        <v>8</v>
      </c>
      <c r="R1990" s="2" t="str">
        <f t="shared" si="60"/>
        <v>&lt;font&gt;唤醒青丘之灵，区域内产生持续伤害，总共造成攻击力的509.6%+4112&lt;font color='ff77b713'&gt;（下一级：510.4%+4256）&lt;/font&gt;点法术伤害&lt;/font&gt;</v>
      </c>
    </row>
    <row r="1991" spans="1:18" x14ac:dyDescent="0.15">
      <c r="A1991" s="5">
        <v>11988</v>
      </c>
      <c r="B1991" s="5">
        <v>14040</v>
      </c>
      <c r="C1991" s="19" t="s">
        <v>54</v>
      </c>
      <c r="D1991" s="5">
        <v>2</v>
      </c>
      <c r="E1991" s="5">
        <v>0</v>
      </c>
      <c r="F1991" s="5">
        <v>86</v>
      </c>
      <c r="G1991" s="5">
        <v>14000</v>
      </c>
      <c r="H1991" s="5">
        <v>5</v>
      </c>
      <c r="I1991" s="5">
        <v>0</v>
      </c>
      <c r="J1991" s="5" t="str">
        <f t="shared" si="61"/>
        <v>1404086</v>
      </c>
      <c r="K1991" s="5">
        <v>6378</v>
      </c>
      <c r="L1991" s="5">
        <v>532</v>
      </c>
      <c r="M1991" s="5">
        <v>0</v>
      </c>
      <c r="N1991" s="5">
        <v>0</v>
      </c>
      <c r="O1991" s="2">
        <v>0</v>
      </c>
      <c r="P1991" s="2">
        <v>0</v>
      </c>
      <c r="Q1991" s="2">
        <v>8</v>
      </c>
      <c r="R1991" s="2" t="str">
        <f t="shared" si="60"/>
        <v>&lt;font&gt;唤醒青丘之灵，区域内产生持续伤害，总共造成攻击力的510.4%+4256&lt;font color='ff77b713'&gt;（下一级：511.2%+4400）&lt;/font&gt;点法术伤害&lt;/font&gt;</v>
      </c>
    </row>
    <row r="1992" spans="1:18" x14ac:dyDescent="0.15">
      <c r="A1992" s="5">
        <v>11989</v>
      </c>
      <c r="B1992" s="5">
        <v>14040</v>
      </c>
      <c r="C1992" s="19" t="s">
        <v>54</v>
      </c>
      <c r="D1992" s="5">
        <v>2</v>
      </c>
      <c r="E1992" s="5">
        <v>0</v>
      </c>
      <c r="F1992" s="5">
        <v>87</v>
      </c>
      <c r="G1992" s="5">
        <v>14000</v>
      </c>
      <c r="H1992" s="5">
        <v>5</v>
      </c>
      <c r="I1992" s="5">
        <v>0</v>
      </c>
      <c r="J1992" s="5" t="str">
        <f t="shared" si="61"/>
        <v>1404087</v>
      </c>
      <c r="K1992" s="5">
        <v>6388</v>
      </c>
      <c r="L1992" s="5">
        <v>550</v>
      </c>
      <c r="M1992" s="5">
        <v>0</v>
      </c>
      <c r="N1992" s="5">
        <v>0</v>
      </c>
      <c r="O1992" s="2">
        <v>0</v>
      </c>
      <c r="P1992" s="2">
        <v>0</v>
      </c>
      <c r="Q1992" s="2">
        <v>8</v>
      </c>
      <c r="R1992" s="2" t="str">
        <f t="shared" si="60"/>
        <v>&lt;font&gt;唤醒青丘之灵，区域内产生持续伤害，总共造成攻击力的511.2%+4400&lt;font color='ff77b713'&gt;（下一级：512%+4552）&lt;/font&gt;点法术伤害&lt;/font&gt;</v>
      </c>
    </row>
    <row r="1993" spans="1:18" x14ac:dyDescent="0.15">
      <c r="A1993" s="5">
        <v>11990</v>
      </c>
      <c r="B1993" s="5">
        <v>14040</v>
      </c>
      <c r="C1993" s="19" t="s">
        <v>54</v>
      </c>
      <c r="D1993" s="5">
        <v>2</v>
      </c>
      <c r="E1993" s="5">
        <v>0</v>
      </c>
      <c r="F1993" s="5">
        <v>88</v>
      </c>
      <c r="G1993" s="5">
        <v>14000</v>
      </c>
      <c r="H1993" s="5">
        <v>5</v>
      </c>
      <c r="I1993" s="5">
        <v>0</v>
      </c>
      <c r="J1993" s="5" t="str">
        <f t="shared" si="61"/>
        <v>1404088</v>
      </c>
      <c r="K1993" s="5">
        <v>6399</v>
      </c>
      <c r="L1993" s="5">
        <v>569</v>
      </c>
      <c r="M1993" s="5">
        <v>0</v>
      </c>
      <c r="N1993" s="5">
        <v>0</v>
      </c>
      <c r="O1993" s="2">
        <v>0</v>
      </c>
      <c r="P1993" s="2">
        <v>0</v>
      </c>
      <c r="Q1993" s="2">
        <v>8</v>
      </c>
      <c r="R1993" s="2" t="str">
        <f t="shared" si="60"/>
        <v>&lt;font&gt;唤醒青丘之灵，区域内产生持续伤害，总共造成攻击力的512%+4552&lt;font color='ff77b713'&gt;（下一级：512.8%+4704）&lt;/font&gt;点法术伤害&lt;/font&gt;</v>
      </c>
    </row>
    <row r="1994" spans="1:18" x14ac:dyDescent="0.15">
      <c r="A1994" s="5">
        <v>11991</v>
      </c>
      <c r="B1994" s="5">
        <v>14040</v>
      </c>
      <c r="C1994" s="19" t="s">
        <v>54</v>
      </c>
      <c r="D1994" s="5">
        <v>2</v>
      </c>
      <c r="E1994" s="5">
        <v>0</v>
      </c>
      <c r="F1994" s="5">
        <v>89</v>
      </c>
      <c r="G1994" s="5">
        <v>14000</v>
      </c>
      <c r="H1994" s="5">
        <v>5</v>
      </c>
      <c r="I1994" s="5">
        <v>0</v>
      </c>
      <c r="J1994" s="5" t="str">
        <f t="shared" si="61"/>
        <v>1404089</v>
      </c>
      <c r="K1994" s="5">
        <v>6409</v>
      </c>
      <c r="L1994" s="5">
        <v>588</v>
      </c>
      <c r="M1994" s="5">
        <v>0</v>
      </c>
      <c r="N1994" s="5">
        <v>0</v>
      </c>
      <c r="O1994" s="2">
        <v>0</v>
      </c>
      <c r="P1994" s="2">
        <v>0</v>
      </c>
      <c r="Q1994" s="2">
        <v>8</v>
      </c>
      <c r="R1994" s="2" t="str">
        <f t="shared" si="60"/>
        <v>&lt;font&gt;唤醒青丘之灵，区域内产生持续伤害，总共造成攻击力的512.8%+4704&lt;font color='ff77b713'&gt;（下一级：513.6%+4856）&lt;/font&gt;点法术伤害&lt;/font&gt;</v>
      </c>
    </row>
    <row r="1995" spans="1:18" x14ac:dyDescent="0.15">
      <c r="A1995" s="5">
        <v>11992</v>
      </c>
      <c r="B1995" s="5">
        <v>14040</v>
      </c>
      <c r="C1995" s="19" t="s">
        <v>54</v>
      </c>
      <c r="D1995" s="5">
        <v>2</v>
      </c>
      <c r="E1995" s="5">
        <v>0</v>
      </c>
      <c r="F1995" s="5">
        <v>90</v>
      </c>
      <c r="G1995" s="5">
        <v>14000</v>
      </c>
      <c r="H1995" s="5">
        <v>5</v>
      </c>
      <c r="I1995" s="5">
        <v>0</v>
      </c>
      <c r="J1995" s="5" t="str">
        <f t="shared" si="61"/>
        <v>1404090</v>
      </c>
      <c r="K1995" s="5">
        <v>6419</v>
      </c>
      <c r="L1995" s="5">
        <v>607</v>
      </c>
      <c r="M1995" s="5">
        <v>0</v>
      </c>
      <c r="N1995" s="5">
        <v>0</v>
      </c>
      <c r="O1995" s="2">
        <v>0</v>
      </c>
      <c r="P1995" s="2">
        <v>0</v>
      </c>
      <c r="Q1995" s="2">
        <v>8</v>
      </c>
      <c r="R1995" s="2" t="str">
        <f t="shared" si="60"/>
        <v>&lt;font&gt;唤醒青丘之灵，区域内产生持续伤害，总共造成攻击力的513.6%+4856&lt;font color='ff77b713'&gt;（下一级：514.4%+5016）&lt;/font&gt;点法术伤害&lt;/font&gt;</v>
      </c>
    </row>
    <row r="1996" spans="1:18" x14ac:dyDescent="0.15">
      <c r="A1996" s="5">
        <v>11993</v>
      </c>
      <c r="B1996" s="5">
        <v>14040</v>
      </c>
      <c r="C1996" s="19" t="s">
        <v>54</v>
      </c>
      <c r="D1996" s="5">
        <v>2</v>
      </c>
      <c r="E1996" s="5">
        <v>0</v>
      </c>
      <c r="F1996" s="5">
        <v>91</v>
      </c>
      <c r="G1996" s="5">
        <v>14000</v>
      </c>
      <c r="H1996" s="5">
        <v>5</v>
      </c>
      <c r="I1996" s="5">
        <v>0</v>
      </c>
      <c r="J1996" s="5" t="str">
        <f t="shared" si="61"/>
        <v>1404091</v>
      </c>
      <c r="K1996" s="5">
        <v>6430</v>
      </c>
      <c r="L1996" s="5">
        <v>627</v>
      </c>
      <c r="M1996" s="5">
        <v>0</v>
      </c>
      <c r="N1996" s="5">
        <v>0</v>
      </c>
      <c r="O1996" s="2">
        <v>0</v>
      </c>
      <c r="P1996" s="2">
        <v>0</v>
      </c>
      <c r="Q1996" s="2">
        <v>8</v>
      </c>
      <c r="R1996" s="2" t="str">
        <f t="shared" si="60"/>
        <v>&lt;font&gt;唤醒青丘之灵，区域内产生持续伤害，总共造成攻击力的514.4%+5016&lt;font color='ff77b713'&gt;（下一级：515.2%+5184）&lt;/font&gt;点法术伤害&lt;/font&gt;</v>
      </c>
    </row>
    <row r="1997" spans="1:18" x14ac:dyDescent="0.15">
      <c r="A1997" s="5">
        <v>11994</v>
      </c>
      <c r="B1997" s="5">
        <v>14040</v>
      </c>
      <c r="C1997" s="19" t="s">
        <v>54</v>
      </c>
      <c r="D1997" s="5">
        <v>2</v>
      </c>
      <c r="E1997" s="5">
        <v>0</v>
      </c>
      <c r="F1997" s="5">
        <v>92</v>
      </c>
      <c r="G1997" s="5">
        <v>14000</v>
      </c>
      <c r="H1997" s="5">
        <v>5</v>
      </c>
      <c r="I1997" s="5">
        <v>0</v>
      </c>
      <c r="J1997" s="5" t="str">
        <f t="shared" si="61"/>
        <v>1404092</v>
      </c>
      <c r="K1997" s="5">
        <v>6440</v>
      </c>
      <c r="L1997" s="5">
        <v>648</v>
      </c>
      <c r="M1997" s="5">
        <v>0</v>
      </c>
      <c r="N1997" s="5">
        <v>0</v>
      </c>
      <c r="O1997" s="2">
        <v>0</v>
      </c>
      <c r="P1997" s="2">
        <v>0</v>
      </c>
      <c r="Q1997" s="2">
        <v>8</v>
      </c>
      <c r="R1997" s="2" t="str">
        <f t="shared" si="60"/>
        <v>&lt;font&gt;唤醒青丘之灵，区域内产生持续伤害，总共造成攻击力的515.2%+5184&lt;font color='ff77b713'&gt;（下一级：516%+5352）&lt;/font&gt;点法术伤害&lt;/font&gt;</v>
      </c>
    </row>
    <row r="1998" spans="1:18" x14ac:dyDescent="0.15">
      <c r="A1998" s="5">
        <v>11995</v>
      </c>
      <c r="B1998" s="5">
        <v>14040</v>
      </c>
      <c r="C1998" s="19" t="s">
        <v>54</v>
      </c>
      <c r="D1998" s="5">
        <v>2</v>
      </c>
      <c r="E1998" s="5">
        <v>0</v>
      </c>
      <c r="F1998" s="5">
        <v>93</v>
      </c>
      <c r="G1998" s="5">
        <v>14000</v>
      </c>
      <c r="H1998" s="5">
        <v>5</v>
      </c>
      <c r="I1998" s="5">
        <v>0</v>
      </c>
      <c r="J1998" s="5" t="str">
        <f t="shared" si="61"/>
        <v>1404093</v>
      </c>
      <c r="K1998" s="5">
        <v>6450</v>
      </c>
      <c r="L1998" s="5">
        <v>669</v>
      </c>
      <c r="M1998" s="5">
        <v>0</v>
      </c>
      <c r="N1998" s="5">
        <v>0</v>
      </c>
      <c r="O1998" s="2">
        <v>0</v>
      </c>
      <c r="P1998" s="2">
        <v>0</v>
      </c>
      <c r="Q1998" s="2">
        <v>8</v>
      </c>
      <c r="R1998" s="2" t="str">
        <f t="shared" si="60"/>
        <v>&lt;font&gt;唤醒青丘之灵，区域内产生持续伤害，总共造成攻击力的516%+5352&lt;font color='ff77b713'&gt;（下一级：516.8%+5528）&lt;/font&gt;点法术伤害&lt;/font&gt;</v>
      </c>
    </row>
    <row r="1999" spans="1:18" x14ac:dyDescent="0.15">
      <c r="A1999" s="5">
        <v>11996</v>
      </c>
      <c r="B1999" s="5">
        <v>14040</v>
      </c>
      <c r="C1999" s="19" t="s">
        <v>54</v>
      </c>
      <c r="D1999" s="5">
        <v>2</v>
      </c>
      <c r="E1999" s="5">
        <v>0</v>
      </c>
      <c r="F1999" s="5">
        <v>94</v>
      </c>
      <c r="G1999" s="5">
        <v>14000</v>
      </c>
      <c r="H1999" s="5">
        <v>5</v>
      </c>
      <c r="I1999" s="5">
        <v>0</v>
      </c>
      <c r="J1999" s="5" t="str">
        <f t="shared" si="61"/>
        <v>1404094</v>
      </c>
      <c r="K1999" s="5">
        <v>6461</v>
      </c>
      <c r="L1999" s="5">
        <v>691</v>
      </c>
      <c r="M1999" s="5">
        <v>0</v>
      </c>
      <c r="N1999" s="5">
        <v>0</v>
      </c>
      <c r="O1999" s="2">
        <v>0</v>
      </c>
      <c r="P1999" s="2">
        <v>0</v>
      </c>
      <c r="Q1999" s="2">
        <v>8</v>
      </c>
      <c r="R1999" s="2" t="str">
        <f t="shared" si="60"/>
        <v>&lt;font&gt;唤醒青丘之灵，区域内产生持续伤害，总共造成攻击力的516.8%+5528&lt;font color='ff77b713'&gt;（下一级：517.6%+5704）&lt;/font&gt;点法术伤害&lt;/font&gt;</v>
      </c>
    </row>
    <row r="2000" spans="1:18" x14ac:dyDescent="0.15">
      <c r="A2000" s="5">
        <v>11997</v>
      </c>
      <c r="B2000" s="5">
        <v>14040</v>
      </c>
      <c r="C2000" s="19" t="s">
        <v>54</v>
      </c>
      <c r="D2000" s="5">
        <v>2</v>
      </c>
      <c r="E2000" s="5">
        <v>0</v>
      </c>
      <c r="F2000" s="5">
        <v>95</v>
      </c>
      <c r="G2000" s="5">
        <v>14000</v>
      </c>
      <c r="H2000" s="5">
        <v>5</v>
      </c>
      <c r="I2000" s="5">
        <v>0</v>
      </c>
      <c r="J2000" s="5" t="str">
        <f t="shared" si="61"/>
        <v>1404095</v>
      </c>
      <c r="K2000" s="5">
        <v>6471</v>
      </c>
      <c r="L2000" s="5">
        <v>713</v>
      </c>
      <c r="M2000" s="5">
        <v>0</v>
      </c>
      <c r="N2000" s="5">
        <v>0</v>
      </c>
      <c r="O2000" s="2">
        <v>0</v>
      </c>
      <c r="P2000" s="2">
        <v>0</v>
      </c>
      <c r="Q2000" s="2">
        <v>8</v>
      </c>
      <c r="R2000" s="2" t="str">
        <f t="shared" si="60"/>
        <v>&lt;font&gt;唤醒青丘之灵，区域内产生持续伤害，总共造成攻击力的517.6%+5704&lt;font color='ff77b713'&gt;（下一级：518.4%+5880）&lt;/font&gt;点法术伤害&lt;/font&gt;</v>
      </c>
    </row>
    <row r="2001" spans="1:18" x14ac:dyDescent="0.15">
      <c r="A2001" s="5">
        <v>11998</v>
      </c>
      <c r="B2001" s="5">
        <v>14040</v>
      </c>
      <c r="C2001" s="19" t="s">
        <v>54</v>
      </c>
      <c r="D2001" s="5">
        <v>2</v>
      </c>
      <c r="E2001" s="5">
        <v>0</v>
      </c>
      <c r="F2001" s="5">
        <v>96</v>
      </c>
      <c r="G2001" s="5">
        <v>14000</v>
      </c>
      <c r="H2001" s="5">
        <v>5</v>
      </c>
      <c r="I2001" s="5">
        <v>0</v>
      </c>
      <c r="J2001" s="5" t="str">
        <f t="shared" si="61"/>
        <v>1404096</v>
      </c>
      <c r="K2001" s="5">
        <v>6481</v>
      </c>
      <c r="L2001" s="5">
        <v>735</v>
      </c>
      <c r="M2001" s="5">
        <v>0</v>
      </c>
      <c r="N2001" s="5">
        <v>0</v>
      </c>
      <c r="O2001" s="2">
        <v>0</v>
      </c>
      <c r="P2001" s="2">
        <v>0</v>
      </c>
      <c r="Q2001" s="2">
        <v>8</v>
      </c>
      <c r="R2001" s="2" t="str">
        <f t="shared" si="60"/>
        <v>&lt;font&gt;唤醒青丘之灵，区域内产生持续伤害，总共造成攻击力的518.4%+5880&lt;font color='ff77b713'&gt;（下一级：519.2%+6072）&lt;/font&gt;点法术伤害&lt;/font&gt;</v>
      </c>
    </row>
    <row r="2002" spans="1:18" x14ac:dyDescent="0.15">
      <c r="A2002" s="5">
        <v>11999</v>
      </c>
      <c r="B2002" s="5">
        <v>14040</v>
      </c>
      <c r="C2002" s="19" t="s">
        <v>54</v>
      </c>
      <c r="D2002" s="5">
        <v>2</v>
      </c>
      <c r="E2002" s="5">
        <v>0</v>
      </c>
      <c r="F2002" s="5">
        <v>97</v>
      </c>
      <c r="G2002" s="5">
        <v>14000</v>
      </c>
      <c r="H2002" s="5">
        <v>5</v>
      </c>
      <c r="I2002" s="5">
        <v>0</v>
      </c>
      <c r="J2002" s="5" t="str">
        <f t="shared" si="61"/>
        <v>1404097</v>
      </c>
      <c r="K2002" s="5">
        <v>6492</v>
      </c>
      <c r="L2002" s="5">
        <v>759</v>
      </c>
      <c r="M2002" s="5">
        <v>0</v>
      </c>
      <c r="N2002" s="5">
        <v>0</v>
      </c>
      <c r="O2002" s="2">
        <v>0</v>
      </c>
      <c r="P2002" s="2">
        <v>0</v>
      </c>
      <c r="Q2002" s="2">
        <v>8</v>
      </c>
      <c r="R2002" s="2" t="str">
        <f t="shared" si="60"/>
        <v>&lt;font&gt;唤醒青丘之灵，区域内产生持续伤害，总共造成攻击力的519.2%+6072&lt;font color='ff77b713'&gt;（下一级：520%+6256）&lt;/font&gt;点法术伤害&lt;/font&gt;</v>
      </c>
    </row>
    <row r="2003" spans="1:18" x14ac:dyDescent="0.15">
      <c r="A2003" s="5">
        <v>12000</v>
      </c>
      <c r="B2003" s="5">
        <v>14040</v>
      </c>
      <c r="C2003" s="19" t="s">
        <v>54</v>
      </c>
      <c r="D2003" s="5">
        <v>2</v>
      </c>
      <c r="E2003" s="5">
        <v>0</v>
      </c>
      <c r="F2003" s="5">
        <v>98</v>
      </c>
      <c r="G2003" s="5">
        <v>14000</v>
      </c>
      <c r="H2003" s="5">
        <v>5</v>
      </c>
      <c r="I2003" s="5">
        <v>0</v>
      </c>
      <c r="J2003" s="5" t="str">
        <f t="shared" si="61"/>
        <v>1404098</v>
      </c>
      <c r="K2003" s="5">
        <v>6502</v>
      </c>
      <c r="L2003" s="5">
        <v>782</v>
      </c>
      <c r="M2003" s="5">
        <v>0</v>
      </c>
      <c r="N2003" s="5">
        <v>0</v>
      </c>
      <c r="O2003" s="2">
        <v>0</v>
      </c>
      <c r="P2003" s="2">
        <v>0</v>
      </c>
      <c r="Q2003" s="2">
        <v>8</v>
      </c>
      <c r="R2003" s="2" t="str">
        <f t="shared" si="60"/>
        <v>&lt;font&gt;唤醒青丘之灵，区域内产生持续伤害，总共造成攻击力的520%+6256&lt;font color='ff77b713'&gt;（下一级：520.8%+6456）&lt;/font&gt;点法术伤害&lt;/font&gt;</v>
      </c>
    </row>
    <row r="2004" spans="1:18" x14ac:dyDescent="0.15">
      <c r="A2004" s="5">
        <v>12001</v>
      </c>
      <c r="B2004" s="5">
        <v>14040</v>
      </c>
      <c r="C2004" s="19" t="s">
        <v>54</v>
      </c>
      <c r="D2004" s="5">
        <v>2</v>
      </c>
      <c r="E2004" s="5">
        <v>0</v>
      </c>
      <c r="F2004" s="5">
        <v>99</v>
      </c>
      <c r="G2004" s="5">
        <v>14000</v>
      </c>
      <c r="H2004" s="5">
        <v>5</v>
      </c>
      <c r="I2004" s="5">
        <v>0</v>
      </c>
      <c r="J2004" s="5" t="str">
        <f t="shared" si="61"/>
        <v>1404099</v>
      </c>
      <c r="K2004" s="5">
        <v>6512</v>
      </c>
      <c r="L2004" s="5">
        <v>807</v>
      </c>
      <c r="M2004" s="5">
        <v>0</v>
      </c>
      <c r="N2004" s="5">
        <v>0</v>
      </c>
      <c r="O2004" s="2">
        <v>0</v>
      </c>
      <c r="P2004" s="2">
        <v>0</v>
      </c>
      <c r="Q2004" s="2">
        <v>8</v>
      </c>
      <c r="R2004" s="2" t="str">
        <f t="shared" si="60"/>
        <v>&lt;font&gt;唤醒青丘之灵，区域内产生持续伤害，总共造成攻击力的520.8%+6456&lt;font color='ff77b713'&gt;（下一级：521.6%+6656）&lt;/font&gt;点法术伤害&lt;/font&gt;</v>
      </c>
    </row>
    <row r="2005" spans="1:18" x14ac:dyDescent="0.15">
      <c r="A2005" s="5">
        <v>12002</v>
      </c>
      <c r="B2005" s="5">
        <v>14040</v>
      </c>
      <c r="C2005" s="19" t="s">
        <v>54</v>
      </c>
      <c r="D2005" s="5">
        <v>2</v>
      </c>
      <c r="E2005" s="5">
        <v>0</v>
      </c>
      <c r="F2005" s="5">
        <v>100</v>
      </c>
      <c r="G2005" s="5">
        <v>14000</v>
      </c>
      <c r="H2005" s="5">
        <v>5</v>
      </c>
      <c r="I2005" s="5">
        <v>0</v>
      </c>
      <c r="J2005" s="5" t="str">
        <f t="shared" si="61"/>
        <v>14040100</v>
      </c>
      <c r="K2005" s="5">
        <v>6523</v>
      </c>
      <c r="L2005" s="5">
        <v>832</v>
      </c>
      <c r="M2005" s="5">
        <v>0</v>
      </c>
      <c r="N2005" s="5">
        <v>0</v>
      </c>
      <c r="O2005" s="2">
        <v>0</v>
      </c>
      <c r="P2005" s="2">
        <v>0</v>
      </c>
      <c r="Q2005" s="2">
        <v>8</v>
      </c>
      <c r="R2005" s="2" t="str">
        <f>"&lt;font&gt;唤醒青丘之灵，区域内产生持续伤害，总共造成攻击力的"&amp;ROUND(K2005/100,1)*Q2005&amp;"%+"&amp;L2005*Q2005&amp;"&lt;font color='ff77b713'&gt;（已满级）&lt;/font&gt;点法术伤害&lt;/font&gt;"</f>
        <v>&lt;font&gt;唤醒青丘之灵，区域内产生持续伤害，总共造成攻击力的521.6%+6656&lt;font color='ff77b713'&gt;（已满级）&lt;/font&gt;点法术伤害&lt;/font&gt;</v>
      </c>
    </row>
    <row r="2006" spans="1:18" x14ac:dyDescent="0.15">
      <c r="A2006" s="5">
        <v>12003</v>
      </c>
      <c r="B2006" s="2">
        <v>101</v>
      </c>
      <c r="C2006" s="2"/>
      <c r="D2006" s="2">
        <v>1</v>
      </c>
      <c r="E2006" s="5">
        <v>1</v>
      </c>
      <c r="F2006" s="5">
        <v>1</v>
      </c>
      <c r="G2006" s="5">
        <v>500</v>
      </c>
      <c r="H2006" s="5">
        <v>5</v>
      </c>
      <c r="I2006" s="5">
        <v>0</v>
      </c>
      <c r="J2006" s="5" t="str">
        <f t="shared" si="61"/>
        <v>1011</v>
      </c>
      <c r="K2006" s="5">
        <v>9000</v>
      </c>
      <c r="L2006" s="5">
        <v>0</v>
      </c>
      <c r="M2006" s="5">
        <v>0</v>
      </c>
      <c r="N2006" s="5">
        <v>0</v>
      </c>
      <c r="O2006" s="2">
        <v>0</v>
      </c>
      <c r="P2006" s="2">
        <v>0</v>
      </c>
    </row>
    <row r="2007" spans="1:18" x14ac:dyDescent="0.15">
      <c r="A2007" s="5">
        <v>12004</v>
      </c>
      <c r="B2007" s="2">
        <v>102</v>
      </c>
      <c r="C2007" s="2"/>
      <c r="D2007" s="2">
        <v>1</v>
      </c>
      <c r="E2007" s="5">
        <v>2</v>
      </c>
      <c r="F2007" s="5">
        <v>1</v>
      </c>
      <c r="G2007" s="2">
        <v>3000</v>
      </c>
      <c r="H2007" s="5">
        <v>5</v>
      </c>
      <c r="I2007" s="5">
        <v>0</v>
      </c>
      <c r="J2007" s="5" t="str">
        <f t="shared" si="61"/>
        <v>1021</v>
      </c>
      <c r="K2007" s="5">
        <v>16500</v>
      </c>
      <c r="L2007" s="5">
        <v>0</v>
      </c>
      <c r="M2007" s="5">
        <v>0</v>
      </c>
      <c r="N2007" s="5">
        <v>0</v>
      </c>
      <c r="O2007" s="2">
        <v>0</v>
      </c>
      <c r="P2007" s="2">
        <v>0</v>
      </c>
    </row>
    <row r="2008" spans="1:18" x14ac:dyDescent="0.15">
      <c r="A2008" s="5">
        <v>12005</v>
      </c>
      <c r="B2008" s="2">
        <v>103</v>
      </c>
      <c r="C2008" s="2"/>
      <c r="D2008" s="2">
        <v>1</v>
      </c>
      <c r="E2008" s="5">
        <v>3</v>
      </c>
      <c r="F2008" s="5">
        <v>1</v>
      </c>
      <c r="G2008" s="2">
        <v>3000</v>
      </c>
      <c r="H2008" s="5">
        <v>5</v>
      </c>
      <c r="I2008" s="5">
        <v>0</v>
      </c>
      <c r="J2008" s="5" t="str">
        <f t="shared" si="61"/>
        <v>1031</v>
      </c>
      <c r="K2008" s="5">
        <v>17500</v>
      </c>
      <c r="L2008" s="5">
        <v>0</v>
      </c>
      <c r="M2008" s="5">
        <v>0</v>
      </c>
      <c r="N2008" s="5">
        <v>0</v>
      </c>
      <c r="O2008" s="2">
        <v>0</v>
      </c>
      <c r="P2008" s="2">
        <v>0</v>
      </c>
    </row>
    <row r="2009" spans="1:18" x14ac:dyDescent="0.15">
      <c r="A2009" s="5">
        <v>12006</v>
      </c>
      <c r="B2009" s="2">
        <v>104</v>
      </c>
      <c r="D2009" s="2">
        <v>1</v>
      </c>
      <c r="E2009" s="5">
        <v>4</v>
      </c>
      <c r="F2009" s="5">
        <v>1</v>
      </c>
      <c r="G2009" s="2">
        <v>3000</v>
      </c>
      <c r="H2009" s="5">
        <v>5</v>
      </c>
      <c r="I2009" s="5">
        <v>0</v>
      </c>
      <c r="J2009" s="5" t="str">
        <f t="shared" si="61"/>
        <v>1041</v>
      </c>
      <c r="K2009" s="5">
        <v>23000</v>
      </c>
      <c r="L2009" s="5">
        <v>0</v>
      </c>
      <c r="M2009" s="5">
        <v>0</v>
      </c>
      <c r="N2009" s="5">
        <v>0</v>
      </c>
      <c r="O2009" s="2">
        <v>0</v>
      </c>
      <c r="P2009" s="2">
        <v>0</v>
      </c>
    </row>
    <row r="2010" spans="1:18" x14ac:dyDescent="0.15">
      <c r="A2010" s="5">
        <v>12007</v>
      </c>
      <c r="B2010" s="2">
        <v>105</v>
      </c>
      <c r="D2010" s="2">
        <v>1</v>
      </c>
      <c r="E2010" s="5">
        <v>5</v>
      </c>
      <c r="F2010" s="5">
        <v>1</v>
      </c>
      <c r="G2010" s="2">
        <v>3000</v>
      </c>
      <c r="H2010" s="5">
        <v>5</v>
      </c>
      <c r="I2010" s="5">
        <v>0</v>
      </c>
      <c r="J2010" s="5" t="str">
        <f t="shared" si="61"/>
        <v>1051</v>
      </c>
      <c r="K2010" s="5">
        <v>27500</v>
      </c>
      <c r="L2010" s="5">
        <v>0</v>
      </c>
      <c r="M2010" s="5">
        <v>0</v>
      </c>
      <c r="N2010" s="5">
        <v>0</v>
      </c>
      <c r="O2010" s="2">
        <v>0</v>
      </c>
      <c r="P2010" s="2">
        <v>0</v>
      </c>
    </row>
    <row r="2011" spans="1:18" x14ac:dyDescent="0.15">
      <c r="A2011" s="5">
        <v>12008</v>
      </c>
      <c r="B2011" s="2">
        <v>106</v>
      </c>
      <c r="D2011" s="2">
        <v>1</v>
      </c>
      <c r="E2011" s="5">
        <v>0</v>
      </c>
      <c r="F2011" s="5">
        <v>1</v>
      </c>
      <c r="G2011" s="2">
        <v>3000</v>
      </c>
      <c r="H2011" s="5">
        <v>5</v>
      </c>
      <c r="I2011" s="5">
        <v>0</v>
      </c>
      <c r="J2011" s="5" t="str">
        <f t="shared" si="61"/>
        <v>1061</v>
      </c>
      <c r="K2011" s="5">
        <v>10000</v>
      </c>
      <c r="L2011" s="5">
        <v>0</v>
      </c>
      <c r="M2011" s="5">
        <v>0</v>
      </c>
      <c r="N2011" s="5">
        <v>0</v>
      </c>
      <c r="O2011" s="2">
        <v>0</v>
      </c>
      <c r="P2011" s="2">
        <v>0</v>
      </c>
    </row>
    <row r="2012" spans="1:18" x14ac:dyDescent="0.15">
      <c r="A2012" s="5">
        <v>12009</v>
      </c>
      <c r="B2012" s="5">
        <v>201</v>
      </c>
      <c r="D2012" s="5">
        <v>2</v>
      </c>
      <c r="E2012" s="5">
        <v>0</v>
      </c>
      <c r="F2012" s="5">
        <v>1</v>
      </c>
      <c r="G2012" s="5">
        <v>500</v>
      </c>
      <c r="H2012" s="5">
        <v>5</v>
      </c>
      <c r="I2012" s="5">
        <v>0</v>
      </c>
      <c r="J2012" s="5" t="str">
        <f t="shared" si="61"/>
        <v>2011</v>
      </c>
      <c r="K2012" s="5">
        <v>8000</v>
      </c>
      <c r="L2012" s="5">
        <v>0</v>
      </c>
      <c r="M2012" s="5">
        <v>0</v>
      </c>
      <c r="N2012" s="5">
        <v>0</v>
      </c>
      <c r="O2012" s="2">
        <v>0</v>
      </c>
      <c r="P2012" s="2">
        <v>0</v>
      </c>
    </row>
    <row r="2013" spans="1:18" x14ac:dyDescent="0.15">
      <c r="A2013" s="5">
        <v>12010</v>
      </c>
      <c r="B2013" s="5">
        <v>202</v>
      </c>
      <c r="D2013" s="5">
        <v>2</v>
      </c>
      <c r="E2013" s="5">
        <v>0</v>
      </c>
      <c r="F2013" s="5">
        <v>1</v>
      </c>
      <c r="G2013" s="2">
        <v>3000</v>
      </c>
      <c r="H2013" s="5">
        <v>5</v>
      </c>
      <c r="I2013" s="5">
        <v>0</v>
      </c>
      <c r="J2013" s="5" t="str">
        <f t="shared" si="61"/>
        <v>2021</v>
      </c>
      <c r="K2013" s="5">
        <v>31000</v>
      </c>
      <c r="L2013" s="5">
        <v>0</v>
      </c>
      <c r="M2013" s="5">
        <v>0</v>
      </c>
      <c r="N2013" s="5">
        <v>0</v>
      </c>
      <c r="O2013" s="2">
        <v>0</v>
      </c>
      <c r="P2013" s="2">
        <v>0</v>
      </c>
    </row>
    <row r="2014" spans="1:18" x14ac:dyDescent="0.15">
      <c r="A2014" s="5">
        <v>12011</v>
      </c>
      <c r="B2014" s="5">
        <v>203</v>
      </c>
      <c r="D2014" s="5">
        <v>2</v>
      </c>
      <c r="E2014" s="5">
        <v>0</v>
      </c>
      <c r="F2014" s="5">
        <v>1</v>
      </c>
      <c r="G2014" s="2">
        <v>3000</v>
      </c>
      <c r="H2014" s="5">
        <v>5</v>
      </c>
      <c r="I2014" s="5">
        <v>0</v>
      </c>
      <c r="J2014" s="5" t="str">
        <f t="shared" si="61"/>
        <v>2031</v>
      </c>
      <c r="K2014" s="5">
        <v>17500</v>
      </c>
      <c r="L2014" s="5">
        <v>0</v>
      </c>
      <c r="M2014" s="5">
        <v>0</v>
      </c>
      <c r="N2014" s="5">
        <v>0</v>
      </c>
      <c r="O2014" s="2">
        <v>0</v>
      </c>
      <c r="P2014" s="2">
        <v>0</v>
      </c>
    </row>
    <row r="2015" spans="1:18" x14ac:dyDescent="0.15">
      <c r="A2015" s="5">
        <v>12012</v>
      </c>
      <c r="B2015" s="5">
        <v>204</v>
      </c>
      <c r="D2015" s="5">
        <v>2</v>
      </c>
      <c r="E2015" s="5">
        <v>0</v>
      </c>
      <c r="F2015" s="5">
        <v>1</v>
      </c>
      <c r="G2015" s="2">
        <v>3000</v>
      </c>
      <c r="H2015" s="5">
        <v>5</v>
      </c>
      <c r="I2015" s="5">
        <v>0</v>
      </c>
      <c r="J2015" s="5" t="str">
        <f t="shared" si="61"/>
        <v>2041</v>
      </c>
      <c r="K2015" s="5">
        <v>23000</v>
      </c>
      <c r="L2015" s="5">
        <v>0</v>
      </c>
      <c r="M2015" s="5">
        <v>0</v>
      </c>
      <c r="N2015" s="5">
        <v>0</v>
      </c>
      <c r="O2015" s="2">
        <v>0</v>
      </c>
      <c r="P2015" s="2">
        <v>0</v>
      </c>
    </row>
    <row r="2016" spans="1:18" x14ac:dyDescent="0.15">
      <c r="A2016" s="5">
        <v>12013</v>
      </c>
      <c r="B2016" s="5">
        <v>205</v>
      </c>
      <c r="D2016" s="5">
        <v>2</v>
      </c>
      <c r="E2016" s="5">
        <v>0</v>
      </c>
      <c r="F2016" s="5">
        <v>1</v>
      </c>
      <c r="G2016" s="2">
        <v>3000</v>
      </c>
      <c r="H2016" s="5">
        <v>5</v>
      </c>
      <c r="I2016" s="5">
        <v>0</v>
      </c>
      <c r="J2016" s="5" t="str">
        <f t="shared" si="61"/>
        <v>2051</v>
      </c>
      <c r="K2016" s="5">
        <v>10000</v>
      </c>
      <c r="L2016" s="5">
        <v>0</v>
      </c>
      <c r="M2016" s="5">
        <v>0</v>
      </c>
      <c r="N2016" s="5">
        <v>0</v>
      </c>
      <c r="O2016" s="2">
        <v>0</v>
      </c>
      <c r="P2016" s="2">
        <v>0</v>
      </c>
    </row>
    <row r="2017" spans="1:16" x14ac:dyDescent="0.15">
      <c r="A2017" s="5">
        <v>12014</v>
      </c>
      <c r="B2017" s="5">
        <v>206</v>
      </c>
      <c r="D2017" s="5">
        <v>2</v>
      </c>
      <c r="E2017" s="5">
        <v>0</v>
      </c>
      <c r="F2017" s="5">
        <v>1</v>
      </c>
      <c r="G2017" s="2">
        <v>3000</v>
      </c>
      <c r="H2017" s="5">
        <v>5</v>
      </c>
      <c r="I2017" s="5">
        <v>0</v>
      </c>
      <c r="J2017" s="5" t="str">
        <f t="shared" si="61"/>
        <v>2061</v>
      </c>
      <c r="K2017" s="5">
        <v>28000</v>
      </c>
      <c r="L2017" s="5">
        <v>0</v>
      </c>
      <c r="M2017" s="5">
        <v>0</v>
      </c>
      <c r="N2017" s="5">
        <v>0</v>
      </c>
      <c r="O2017" s="2">
        <v>0</v>
      </c>
      <c r="P2017" s="2">
        <v>0</v>
      </c>
    </row>
    <row r="2018" spans="1:16" x14ac:dyDescent="0.15">
      <c r="A2018" s="5">
        <v>12015</v>
      </c>
      <c r="B2018" s="5">
        <v>301</v>
      </c>
      <c r="D2018" s="5">
        <v>2</v>
      </c>
      <c r="E2018" s="5">
        <v>1</v>
      </c>
      <c r="F2018" s="5">
        <v>1</v>
      </c>
      <c r="G2018" s="5">
        <v>500</v>
      </c>
      <c r="H2018" s="5">
        <v>5</v>
      </c>
      <c r="I2018" s="5">
        <v>0</v>
      </c>
      <c r="J2018" s="5" t="str">
        <f t="shared" si="61"/>
        <v>3011</v>
      </c>
      <c r="K2018" s="5">
        <v>8000</v>
      </c>
      <c r="L2018" s="5">
        <v>0</v>
      </c>
      <c r="M2018" s="5">
        <v>0</v>
      </c>
      <c r="N2018" s="5">
        <v>0</v>
      </c>
      <c r="O2018" s="2">
        <v>0</v>
      </c>
      <c r="P2018" s="2">
        <v>0</v>
      </c>
    </row>
    <row r="2019" spans="1:16" x14ac:dyDescent="0.15">
      <c r="A2019" s="5">
        <v>12016</v>
      </c>
      <c r="B2019" s="5">
        <v>302</v>
      </c>
      <c r="D2019" s="5">
        <v>2</v>
      </c>
      <c r="E2019" s="5">
        <v>2</v>
      </c>
      <c r="F2019" s="5">
        <v>1</v>
      </c>
      <c r="G2019" s="2">
        <v>3000</v>
      </c>
      <c r="H2019" s="5">
        <v>5</v>
      </c>
      <c r="I2019" s="5">
        <v>0</v>
      </c>
      <c r="J2019" s="5" t="str">
        <f t="shared" si="61"/>
        <v>3021</v>
      </c>
      <c r="K2019" s="5">
        <v>19800</v>
      </c>
      <c r="L2019" s="5">
        <v>0</v>
      </c>
      <c r="M2019" s="5">
        <v>0</v>
      </c>
      <c r="N2019" s="5">
        <v>0</v>
      </c>
      <c r="O2019" s="2">
        <v>0</v>
      </c>
      <c r="P2019" s="2">
        <v>0</v>
      </c>
    </row>
    <row r="2020" spans="1:16" x14ac:dyDescent="0.15">
      <c r="A2020" s="5">
        <v>12017</v>
      </c>
      <c r="B2020" s="5">
        <v>303</v>
      </c>
      <c r="D2020" s="5">
        <v>2</v>
      </c>
      <c r="E2020" s="5">
        <v>0</v>
      </c>
      <c r="F2020" s="5">
        <v>1</v>
      </c>
      <c r="G2020" s="2">
        <v>3000</v>
      </c>
      <c r="H2020" s="5">
        <v>5</v>
      </c>
      <c r="I2020" s="5">
        <v>0</v>
      </c>
      <c r="J2020" s="5" t="str">
        <f t="shared" si="61"/>
        <v>3031</v>
      </c>
      <c r="K2020" s="5">
        <v>23000</v>
      </c>
      <c r="L2020" s="5">
        <v>0</v>
      </c>
      <c r="M2020" s="5">
        <v>0</v>
      </c>
      <c r="N2020" s="5">
        <v>0</v>
      </c>
      <c r="O2020" s="2">
        <v>0</v>
      </c>
      <c r="P2020" s="2">
        <v>0</v>
      </c>
    </row>
    <row r="2021" spans="1:16" x14ac:dyDescent="0.15">
      <c r="A2021" s="5">
        <v>12018</v>
      </c>
      <c r="B2021" s="5">
        <v>304</v>
      </c>
      <c r="D2021" s="5">
        <v>2</v>
      </c>
      <c r="E2021" s="5">
        <v>3</v>
      </c>
      <c r="F2021" s="5">
        <v>1</v>
      </c>
      <c r="G2021" s="2">
        <v>3000</v>
      </c>
      <c r="H2021" s="5">
        <v>5</v>
      </c>
      <c r="I2021" s="5">
        <v>0</v>
      </c>
      <c r="J2021" s="5" t="str">
        <f t="shared" si="61"/>
        <v>3041</v>
      </c>
      <c r="K2021" s="5">
        <v>23000</v>
      </c>
      <c r="L2021" s="5">
        <v>0</v>
      </c>
      <c r="M2021" s="5">
        <v>0</v>
      </c>
      <c r="N2021" s="5">
        <v>0</v>
      </c>
      <c r="O2021" s="2">
        <v>0</v>
      </c>
      <c r="P2021" s="2">
        <v>0</v>
      </c>
    </row>
    <row r="2022" spans="1:16" x14ac:dyDescent="0.15">
      <c r="A2022" s="5">
        <v>12019</v>
      </c>
      <c r="B2022" s="5">
        <v>305</v>
      </c>
      <c r="D2022" s="5">
        <v>2</v>
      </c>
      <c r="E2022" s="5">
        <v>4</v>
      </c>
      <c r="F2022" s="5">
        <v>1</v>
      </c>
      <c r="G2022" s="2">
        <v>3000</v>
      </c>
      <c r="H2022" s="5">
        <v>5</v>
      </c>
      <c r="I2022" s="5">
        <v>0</v>
      </c>
      <c r="J2022" s="5" t="str">
        <f t="shared" si="61"/>
        <v>3051</v>
      </c>
      <c r="K2022" s="5">
        <v>27500</v>
      </c>
      <c r="L2022" s="5">
        <v>0</v>
      </c>
      <c r="M2022" s="5">
        <v>0</v>
      </c>
      <c r="N2022" s="5">
        <v>0</v>
      </c>
      <c r="O2022" s="2">
        <v>0</v>
      </c>
      <c r="P2022" s="2">
        <v>0</v>
      </c>
    </row>
    <row r="2023" spans="1:16" x14ac:dyDescent="0.15">
      <c r="A2023" s="5">
        <v>12020</v>
      </c>
      <c r="B2023" s="5">
        <v>306</v>
      </c>
      <c r="D2023" s="5">
        <v>2</v>
      </c>
      <c r="E2023" s="5">
        <v>5</v>
      </c>
      <c r="F2023" s="5">
        <v>1</v>
      </c>
      <c r="G2023" s="2">
        <v>3000</v>
      </c>
      <c r="H2023" s="5">
        <v>5</v>
      </c>
      <c r="I2023" s="5">
        <v>0</v>
      </c>
      <c r="J2023" s="5" t="str">
        <f t="shared" si="61"/>
        <v>3061</v>
      </c>
      <c r="K2023" s="5">
        <v>11500</v>
      </c>
      <c r="L2023" s="5">
        <v>0</v>
      </c>
      <c r="M2023" s="5">
        <v>0</v>
      </c>
      <c r="N2023" s="5">
        <v>0</v>
      </c>
      <c r="O2023" s="2">
        <v>0</v>
      </c>
      <c r="P2023" s="2">
        <v>0</v>
      </c>
    </row>
    <row r="2024" spans="1:16" customFormat="1" ht="13.5" x14ac:dyDescent="0.15"/>
    <row r="2025" spans="1:16" customFormat="1" ht="13.5" x14ac:dyDescent="0.15"/>
    <row r="2026" spans="1:16" customFormat="1" ht="13.5" x14ac:dyDescent="0.15"/>
    <row r="2027" spans="1:16" customFormat="1" ht="13.5" x14ac:dyDescent="0.15"/>
    <row r="2028" spans="1:16" customFormat="1" ht="13.5" x14ac:dyDescent="0.15"/>
    <row r="2029" spans="1:16" customFormat="1" ht="13.5" x14ac:dyDescent="0.15"/>
    <row r="2030" spans="1:16" customFormat="1" ht="13.5" x14ac:dyDescent="0.15"/>
    <row r="2031" spans="1:16" customFormat="1" ht="13.5" x14ac:dyDescent="0.15"/>
    <row r="2032" spans="1:16" customFormat="1" ht="13.5" x14ac:dyDescent="0.15"/>
    <row r="2033" customFormat="1" ht="13.5" x14ac:dyDescent="0.15"/>
    <row r="2034" customFormat="1" ht="13.5" x14ac:dyDescent="0.15"/>
    <row r="2035" customFormat="1" ht="13.5" x14ac:dyDescent="0.15"/>
    <row r="2036" customFormat="1" ht="13.5" x14ac:dyDescent="0.15"/>
    <row r="2037" customFormat="1" ht="13.5" x14ac:dyDescent="0.15"/>
    <row r="2038" customFormat="1" ht="13.5" x14ac:dyDescent="0.15"/>
    <row r="2039" customFormat="1" ht="13.5" x14ac:dyDescent="0.15"/>
    <row r="2040" customFormat="1" ht="13.5" x14ac:dyDescent="0.15"/>
    <row r="2041" customFormat="1" ht="13.5" x14ac:dyDescent="0.15"/>
    <row r="2042" customFormat="1" ht="13.5" x14ac:dyDescent="0.15"/>
    <row r="2043" customFormat="1" ht="13.5" x14ac:dyDescent="0.15"/>
    <row r="2044" customFormat="1" ht="13.5" x14ac:dyDescent="0.15"/>
    <row r="2045" customFormat="1" ht="13.5" x14ac:dyDescent="0.15"/>
    <row r="2046" customFormat="1" ht="13.5" x14ac:dyDescent="0.15"/>
    <row r="2047" customFormat="1" ht="13.5" x14ac:dyDescent="0.15"/>
    <row r="2048" customFormat="1" ht="13.5" x14ac:dyDescent="0.15"/>
    <row r="2049" customFormat="1" ht="13.5" x14ac:dyDescent="0.15"/>
    <row r="2050" customFormat="1" ht="13.5" x14ac:dyDescent="0.15"/>
    <row r="2051" customFormat="1" ht="13.5" x14ac:dyDescent="0.15"/>
    <row r="2052" customFormat="1" ht="13.5" x14ac:dyDescent="0.15"/>
    <row r="2053" customFormat="1" ht="13.5" x14ac:dyDescent="0.15"/>
    <row r="2054" customFormat="1" ht="13.5" x14ac:dyDescent="0.15"/>
    <row r="2055" customFormat="1" ht="13.5" x14ac:dyDescent="0.15"/>
    <row r="2056" customFormat="1" ht="13.5" x14ac:dyDescent="0.15"/>
    <row r="2057" customFormat="1" ht="13.5" x14ac:dyDescent="0.15"/>
    <row r="2058" customFormat="1" ht="13.5" x14ac:dyDescent="0.15"/>
    <row r="2059" customFormat="1" ht="13.5" x14ac:dyDescent="0.15"/>
    <row r="2060" customFormat="1" ht="13.5" x14ac:dyDescent="0.15"/>
    <row r="2061" customFormat="1" ht="13.5" x14ac:dyDescent="0.15"/>
    <row r="2062" customFormat="1" ht="13.5" x14ac:dyDescent="0.15"/>
    <row r="2063" customFormat="1" ht="13.5" x14ac:dyDescent="0.15"/>
    <row r="2064" customFormat="1" ht="13.5" x14ac:dyDescent="0.15"/>
    <row r="2065" customFormat="1" ht="13.5" x14ac:dyDescent="0.15"/>
    <row r="2066" customFormat="1" ht="13.5" x14ac:dyDescent="0.15"/>
    <row r="2067" customFormat="1" ht="13.5" x14ac:dyDescent="0.15"/>
    <row r="2068" customFormat="1" ht="13.5" x14ac:dyDescent="0.15"/>
    <row r="2069" customFormat="1" ht="13.5" x14ac:dyDescent="0.15"/>
    <row r="2070" customFormat="1" ht="13.5" x14ac:dyDescent="0.15"/>
    <row r="2071" customFormat="1" ht="13.5" x14ac:dyDescent="0.15"/>
    <row r="2072" customFormat="1" ht="13.5" x14ac:dyDescent="0.15"/>
    <row r="2073" customFormat="1" ht="13.5" x14ac:dyDescent="0.15"/>
    <row r="2074" customFormat="1" ht="13.5" x14ac:dyDescent="0.15"/>
    <row r="2075" customFormat="1" ht="13.5" x14ac:dyDescent="0.15"/>
    <row r="2076" customFormat="1" ht="13.5" x14ac:dyDescent="0.15"/>
    <row r="2077" customFormat="1" ht="13.5" x14ac:dyDescent="0.15"/>
    <row r="2078" customFormat="1" ht="13.5" x14ac:dyDescent="0.15"/>
    <row r="2079" customFormat="1" ht="13.5" x14ac:dyDescent="0.15"/>
    <row r="2080" customFormat="1" ht="13.5" x14ac:dyDescent="0.15"/>
    <row r="2081" customFormat="1" ht="13.5" x14ac:dyDescent="0.15"/>
    <row r="2082" customFormat="1" ht="13.5" x14ac:dyDescent="0.15"/>
    <row r="2083" customFormat="1" ht="13.5" x14ac:dyDescent="0.15"/>
    <row r="2084" customFormat="1" ht="13.5" x14ac:dyDescent="0.15"/>
    <row r="2085" customFormat="1" ht="13.5" x14ac:dyDescent="0.15"/>
    <row r="2086" customFormat="1" ht="13.5" x14ac:dyDescent="0.15"/>
    <row r="2087" customFormat="1" ht="13.5" x14ac:dyDescent="0.15"/>
    <row r="2088" customFormat="1" ht="13.5" x14ac:dyDescent="0.15"/>
    <row r="2089" customFormat="1" ht="13.5" x14ac:dyDescent="0.15"/>
    <row r="2090" customFormat="1" ht="13.5" x14ac:dyDescent="0.15"/>
    <row r="2091" customFormat="1" ht="13.5" x14ac:dyDescent="0.15"/>
    <row r="2092" customFormat="1" ht="13.5" x14ac:dyDescent="0.15"/>
    <row r="2093" customFormat="1" ht="13.5" x14ac:dyDescent="0.15"/>
    <row r="2094" customFormat="1" ht="13.5" x14ac:dyDescent="0.15"/>
    <row r="2095" customFormat="1" ht="13.5" x14ac:dyDescent="0.15"/>
    <row r="2096" customFormat="1" ht="13.5" x14ac:dyDescent="0.15"/>
    <row r="2097" customFormat="1" ht="13.5" x14ac:dyDescent="0.15"/>
    <row r="2098" customFormat="1" ht="13.5" x14ac:dyDescent="0.15"/>
    <row r="2099" customFormat="1" ht="13.5" x14ac:dyDescent="0.15"/>
    <row r="2100" customFormat="1" ht="13.5" x14ac:dyDescent="0.15"/>
    <row r="2101" customFormat="1" ht="13.5" x14ac:dyDescent="0.15"/>
    <row r="2102" customFormat="1" ht="13.5" x14ac:dyDescent="0.15"/>
    <row r="2103" customFormat="1" ht="13.5" x14ac:dyDescent="0.15"/>
    <row r="2104" customFormat="1" ht="13.5" x14ac:dyDescent="0.15"/>
    <row r="2105" customFormat="1" ht="13.5" x14ac:dyDescent="0.15"/>
    <row r="2106" customFormat="1" ht="13.5" x14ac:dyDescent="0.15"/>
    <row r="2107" customFormat="1" ht="13.5" x14ac:dyDescent="0.15"/>
    <row r="2108" customFormat="1" ht="13.5" x14ac:dyDescent="0.15"/>
    <row r="2109" customFormat="1" ht="13.5" x14ac:dyDescent="0.15"/>
    <row r="2110" customFormat="1" ht="13.5" x14ac:dyDescent="0.15"/>
    <row r="2111" customFormat="1" ht="13.5" x14ac:dyDescent="0.15"/>
    <row r="2112" customFormat="1" ht="13.5" x14ac:dyDescent="0.15"/>
    <row r="2113" customFormat="1" ht="13.5" x14ac:dyDescent="0.15"/>
    <row r="2114" customFormat="1" ht="13.5" x14ac:dyDescent="0.15"/>
    <row r="2115" customFormat="1" ht="13.5" x14ac:dyDescent="0.15"/>
    <row r="2116" customFormat="1" ht="13.5" x14ac:dyDescent="0.15"/>
    <row r="2117" customFormat="1" ht="13.5" x14ac:dyDescent="0.15"/>
    <row r="2118" customFormat="1" ht="13.5" x14ac:dyDescent="0.15"/>
    <row r="2119" customFormat="1" ht="13.5" x14ac:dyDescent="0.15"/>
    <row r="2120" customFormat="1" ht="13.5" x14ac:dyDescent="0.15"/>
    <row r="2121" customFormat="1" ht="13.5" x14ac:dyDescent="0.15"/>
    <row r="2122" customFormat="1" ht="13.5" x14ac:dyDescent="0.15"/>
    <row r="2123" customFormat="1" ht="13.5" x14ac:dyDescent="0.15"/>
    <row r="2124" customFormat="1" ht="13.5" x14ac:dyDescent="0.15"/>
    <row r="2125" customFormat="1" ht="13.5" x14ac:dyDescent="0.15"/>
    <row r="2126" customFormat="1" ht="13.5" x14ac:dyDescent="0.15"/>
    <row r="2127" customFormat="1" ht="13.5" x14ac:dyDescent="0.15"/>
    <row r="2128" customFormat="1" ht="13.5" x14ac:dyDescent="0.15"/>
    <row r="2129" customFormat="1" ht="13.5" x14ac:dyDescent="0.15"/>
    <row r="2130" customFormat="1" ht="13.5" x14ac:dyDescent="0.15"/>
    <row r="2131" customFormat="1" ht="13.5" x14ac:dyDescent="0.15"/>
    <row r="2132" customFormat="1" ht="13.5" x14ac:dyDescent="0.15"/>
    <row r="2133" customFormat="1" ht="13.5" x14ac:dyDescent="0.15"/>
    <row r="2134" customFormat="1" ht="13.5" x14ac:dyDescent="0.15"/>
    <row r="2135" customFormat="1" ht="13.5" x14ac:dyDescent="0.15"/>
    <row r="2136" customFormat="1" ht="13.5" x14ac:dyDescent="0.15"/>
    <row r="2137" customFormat="1" ht="13.5" x14ac:dyDescent="0.15"/>
    <row r="2138" customFormat="1" ht="13.5" x14ac:dyDescent="0.15"/>
    <row r="2139" customFormat="1" ht="13.5" x14ac:dyDescent="0.15"/>
    <row r="2140" customFormat="1" ht="13.5" x14ac:dyDescent="0.15"/>
    <row r="2141" customFormat="1" ht="13.5" x14ac:dyDescent="0.15"/>
    <row r="2142" customFormat="1" ht="13.5" x14ac:dyDescent="0.15"/>
    <row r="2143" customFormat="1" ht="13.5" x14ac:dyDescent="0.15"/>
    <row r="2144" customFormat="1" ht="13.5" x14ac:dyDescent="0.15"/>
    <row r="2145" customFormat="1" ht="13.5" x14ac:dyDescent="0.15"/>
    <row r="2146" customFormat="1" ht="13.5" x14ac:dyDescent="0.15"/>
    <row r="2147" customFormat="1" ht="13.5" x14ac:dyDescent="0.15"/>
    <row r="2148" customFormat="1" ht="13.5" x14ac:dyDescent="0.15"/>
    <row r="2149" customFormat="1" ht="13.5" x14ac:dyDescent="0.15"/>
    <row r="2150" customFormat="1" ht="13.5" x14ac:dyDescent="0.15"/>
    <row r="2151" customFormat="1" ht="13.5" x14ac:dyDescent="0.15"/>
    <row r="2152" customFormat="1" ht="13.5" x14ac:dyDescent="0.15"/>
    <row r="2153" customFormat="1" ht="13.5" x14ac:dyDescent="0.15"/>
    <row r="2154" customFormat="1" ht="13.5" x14ac:dyDescent="0.15"/>
    <row r="2155" customFormat="1" ht="13.5" x14ac:dyDescent="0.15"/>
    <row r="2156" customFormat="1" ht="13.5" x14ac:dyDescent="0.15"/>
    <row r="2157" customFormat="1" ht="13.5" x14ac:dyDescent="0.15"/>
    <row r="2158" customFormat="1" ht="13.5" x14ac:dyDescent="0.15"/>
    <row r="2159" customFormat="1" ht="13.5" x14ac:dyDescent="0.15"/>
    <row r="2160" customFormat="1" ht="13.5" x14ac:dyDescent="0.15"/>
    <row r="2161" customFormat="1" ht="13.5" x14ac:dyDescent="0.15"/>
    <row r="2162" customFormat="1" ht="13.5" x14ac:dyDescent="0.15"/>
    <row r="2163" customFormat="1" ht="13.5" x14ac:dyDescent="0.15"/>
    <row r="2164" customFormat="1" ht="13.5" x14ac:dyDescent="0.15"/>
    <row r="2165" customFormat="1" ht="13.5" x14ac:dyDescent="0.15"/>
    <row r="2166" customFormat="1" ht="13.5" x14ac:dyDescent="0.15"/>
    <row r="2167" customFormat="1" ht="13.5" x14ac:dyDescent="0.15"/>
    <row r="2168" customFormat="1" ht="13.5" x14ac:dyDescent="0.15"/>
    <row r="2169" customFormat="1" ht="13.5" x14ac:dyDescent="0.15"/>
    <row r="2170" customFormat="1" ht="13.5" x14ac:dyDescent="0.15"/>
    <row r="2171" customFormat="1" ht="13.5" x14ac:dyDescent="0.15"/>
    <row r="2172" customFormat="1" ht="13.5" x14ac:dyDescent="0.15"/>
    <row r="2173" customFormat="1" ht="13.5" x14ac:dyDescent="0.15"/>
    <row r="2174" customFormat="1" ht="13.5" x14ac:dyDescent="0.15"/>
    <row r="2175" customFormat="1" ht="13.5" x14ac:dyDescent="0.15"/>
    <row r="2176" customFormat="1" ht="13.5" x14ac:dyDescent="0.15"/>
    <row r="2177" customFormat="1" ht="13.5" x14ac:dyDescent="0.15"/>
    <row r="2178" customFormat="1" ht="13.5" x14ac:dyDescent="0.15"/>
    <row r="2179" customFormat="1" ht="13.5" x14ac:dyDescent="0.15"/>
    <row r="2180" customFormat="1" ht="13.5" x14ac:dyDescent="0.15"/>
    <row r="2181" customFormat="1" ht="13.5" x14ac:dyDescent="0.15"/>
    <row r="2182" customFormat="1" ht="13.5" x14ac:dyDescent="0.15"/>
    <row r="2183" customFormat="1" ht="13.5" x14ac:dyDescent="0.15"/>
    <row r="2184" customFormat="1" ht="13.5" x14ac:dyDescent="0.15"/>
    <row r="2185" customFormat="1" ht="13.5" x14ac:dyDescent="0.15"/>
    <row r="2186" customFormat="1" ht="13.5" x14ac:dyDescent="0.15"/>
    <row r="2187" customFormat="1" ht="13.5" x14ac:dyDescent="0.15"/>
    <row r="2188" customFormat="1" ht="13.5" x14ac:dyDescent="0.15"/>
    <row r="2189" customFormat="1" ht="13.5" x14ac:dyDescent="0.15"/>
    <row r="2190" customFormat="1" ht="13.5" x14ac:dyDescent="0.15"/>
    <row r="2191" customFormat="1" ht="13.5" x14ac:dyDescent="0.15"/>
    <row r="2192" customFormat="1" ht="13.5" x14ac:dyDescent="0.15"/>
    <row r="2193" customFormat="1" ht="13.5" x14ac:dyDescent="0.15"/>
    <row r="2194" customFormat="1" ht="13.5" x14ac:dyDescent="0.15"/>
    <row r="2195" customFormat="1" ht="13.5" x14ac:dyDescent="0.15"/>
    <row r="2196" customFormat="1" ht="13.5" x14ac:dyDescent="0.15"/>
    <row r="2197" customFormat="1" ht="13.5" x14ac:dyDescent="0.15"/>
    <row r="2198" customFormat="1" ht="13.5" x14ac:dyDescent="0.15"/>
    <row r="2199" customFormat="1" ht="13.5" x14ac:dyDescent="0.15"/>
    <row r="2200" customFormat="1" ht="13.5" x14ac:dyDescent="0.15"/>
    <row r="2201" customFormat="1" ht="13.5" x14ac:dyDescent="0.15"/>
    <row r="2202" customFormat="1" ht="13.5" x14ac:dyDescent="0.15"/>
    <row r="2203" customFormat="1" ht="13.5" x14ac:dyDescent="0.15"/>
    <row r="2204" customFormat="1" ht="13.5" x14ac:dyDescent="0.15"/>
    <row r="2205" customFormat="1" ht="13.5" x14ac:dyDescent="0.15"/>
    <row r="2206" customFormat="1" ht="13.5" x14ac:dyDescent="0.15"/>
    <row r="2207" customFormat="1" ht="13.5" x14ac:dyDescent="0.15"/>
    <row r="2208" customFormat="1" ht="13.5" x14ac:dyDescent="0.15"/>
    <row r="2209" customFormat="1" ht="13.5" x14ac:dyDescent="0.15"/>
    <row r="2210" customFormat="1" ht="13.5" x14ac:dyDescent="0.15"/>
    <row r="2211" customFormat="1" ht="13.5" x14ac:dyDescent="0.15"/>
    <row r="2212" customFormat="1" ht="13.5" x14ac:dyDescent="0.15"/>
    <row r="2213" customFormat="1" ht="13.5" x14ac:dyDescent="0.15"/>
    <row r="2214" customFormat="1" ht="13.5" x14ac:dyDescent="0.15"/>
    <row r="2215" customFormat="1" ht="13.5" x14ac:dyDescent="0.15"/>
    <row r="2216" customFormat="1" ht="13.5" x14ac:dyDescent="0.15"/>
    <row r="2217" customFormat="1" ht="13.5" x14ac:dyDescent="0.15"/>
    <row r="2218" customFormat="1" ht="13.5" x14ac:dyDescent="0.15"/>
    <row r="2219" customFormat="1" ht="13.5" x14ac:dyDescent="0.15"/>
    <row r="2220" customFormat="1" ht="13.5" x14ac:dyDescent="0.15"/>
    <row r="2221" customFormat="1" ht="13.5" x14ac:dyDescent="0.15"/>
    <row r="2222" customFormat="1" ht="13.5" x14ac:dyDescent="0.15"/>
    <row r="2223" customFormat="1" ht="13.5" x14ac:dyDescent="0.15"/>
    <row r="2224" customFormat="1" ht="13.5" x14ac:dyDescent="0.15"/>
    <row r="2225" customFormat="1" ht="13.5" x14ac:dyDescent="0.15"/>
    <row r="2226" customFormat="1" ht="13.5" x14ac:dyDescent="0.15"/>
    <row r="2227" customFormat="1" ht="13.5" x14ac:dyDescent="0.15"/>
    <row r="2228" customFormat="1" ht="13.5" x14ac:dyDescent="0.15"/>
    <row r="2229" customFormat="1" ht="13.5" x14ac:dyDescent="0.15"/>
    <row r="2230" customFormat="1" ht="13.5" x14ac:dyDescent="0.15"/>
    <row r="2231" customFormat="1" ht="13.5" x14ac:dyDescent="0.15"/>
    <row r="2232" customFormat="1" ht="13.5" x14ac:dyDescent="0.15"/>
    <row r="2233" customFormat="1" ht="13.5" x14ac:dyDescent="0.15"/>
    <row r="2234" customFormat="1" ht="13.5" x14ac:dyDescent="0.15"/>
    <row r="2235" customFormat="1" ht="13.5" x14ac:dyDescent="0.15"/>
    <row r="2236" customFormat="1" ht="13.5" x14ac:dyDescent="0.15"/>
    <row r="2237" customFormat="1" ht="13.5" x14ac:dyDescent="0.15"/>
    <row r="2238" customFormat="1" ht="13.5" x14ac:dyDescent="0.15"/>
    <row r="2239" customFormat="1" ht="13.5" x14ac:dyDescent="0.15"/>
    <row r="2240" customFormat="1" ht="13.5" x14ac:dyDescent="0.15"/>
    <row r="2241" customFormat="1" ht="13.5" x14ac:dyDescent="0.15"/>
    <row r="2242" customFormat="1" ht="13.5" x14ac:dyDescent="0.15"/>
    <row r="2243" customFormat="1" ht="13.5" x14ac:dyDescent="0.15"/>
    <row r="2244" customFormat="1" ht="13.5" x14ac:dyDescent="0.15"/>
    <row r="2245" customFormat="1" ht="13.5" x14ac:dyDescent="0.15"/>
    <row r="2246" customFormat="1" ht="13.5" x14ac:dyDescent="0.15"/>
    <row r="2247" customFormat="1" ht="13.5" x14ac:dyDescent="0.15"/>
    <row r="2248" customFormat="1" ht="13.5" x14ac:dyDescent="0.15"/>
    <row r="2249" customFormat="1" ht="13.5" x14ac:dyDescent="0.15"/>
    <row r="2250" customFormat="1" ht="13.5" x14ac:dyDescent="0.15"/>
    <row r="2251" customFormat="1" ht="13.5" x14ac:dyDescent="0.15"/>
    <row r="2252" customFormat="1" ht="13.5" x14ac:dyDescent="0.15"/>
    <row r="2253" customFormat="1" ht="13.5" x14ac:dyDescent="0.15"/>
    <row r="2254" customFormat="1" ht="13.5" x14ac:dyDescent="0.15"/>
    <row r="2255" customFormat="1" ht="13.5" x14ac:dyDescent="0.15"/>
    <row r="2256" customFormat="1" ht="13.5" x14ac:dyDescent="0.15"/>
    <row r="2257" customFormat="1" ht="13.5" x14ac:dyDescent="0.15"/>
    <row r="2258" customFormat="1" ht="13.5" x14ac:dyDescent="0.15"/>
    <row r="2259" customFormat="1" ht="13.5" x14ac:dyDescent="0.15"/>
    <row r="2260" customFormat="1" ht="13.5" x14ac:dyDescent="0.15"/>
    <row r="2261" customFormat="1" ht="13.5" x14ac:dyDescent="0.15"/>
    <row r="2262" customFormat="1" ht="13.5" x14ac:dyDescent="0.15"/>
    <row r="2263" customFormat="1" ht="13.5" x14ac:dyDescent="0.15"/>
    <row r="2264" customFormat="1" ht="13.5" x14ac:dyDescent="0.15"/>
    <row r="2265" customFormat="1" ht="13.5" x14ac:dyDescent="0.15"/>
    <row r="2266" customFormat="1" ht="13.5" x14ac:dyDescent="0.15"/>
    <row r="2267" customFormat="1" ht="13.5" x14ac:dyDescent="0.15"/>
    <row r="2268" customFormat="1" ht="13.5" x14ac:dyDescent="0.15"/>
    <row r="2269" customFormat="1" ht="13.5" x14ac:dyDescent="0.15"/>
    <row r="2270" customFormat="1" ht="13.5" x14ac:dyDescent="0.15"/>
    <row r="2271" customFormat="1" ht="13.5" x14ac:dyDescent="0.15"/>
    <row r="2272" customFormat="1" ht="13.5" x14ac:dyDescent="0.15"/>
    <row r="2273" customFormat="1" ht="13.5" x14ac:dyDescent="0.15"/>
    <row r="2274" customFormat="1" ht="13.5" x14ac:dyDescent="0.15"/>
    <row r="2275" customFormat="1" ht="13.5" x14ac:dyDescent="0.15"/>
    <row r="2276" customFormat="1" ht="13.5" x14ac:dyDescent="0.15"/>
    <row r="2277" customFormat="1" ht="13.5" x14ac:dyDescent="0.15"/>
    <row r="2278" customFormat="1" ht="13.5" x14ac:dyDescent="0.15"/>
    <row r="2279" customFormat="1" ht="13.5" x14ac:dyDescent="0.15"/>
    <row r="2280" customFormat="1" ht="13.5" x14ac:dyDescent="0.15"/>
    <row r="2281" customFormat="1" ht="13.5" x14ac:dyDescent="0.15"/>
    <row r="2282" customFormat="1" ht="13.5" x14ac:dyDescent="0.15"/>
    <row r="2283" customFormat="1" ht="13.5" x14ac:dyDescent="0.15"/>
    <row r="2284" customFormat="1" ht="13.5" x14ac:dyDescent="0.15"/>
    <row r="2285" customFormat="1" ht="13.5" x14ac:dyDescent="0.15"/>
    <row r="2286" customFormat="1" ht="13.5" x14ac:dyDescent="0.15"/>
    <row r="2287" customFormat="1" ht="13.5" x14ac:dyDescent="0.15"/>
    <row r="2288" customFormat="1" ht="13.5" x14ac:dyDescent="0.15"/>
    <row r="2289" customFormat="1" ht="13.5" x14ac:dyDescent="0.15"/>
    <row r="2290" customFormat="1" ht="13.5" x14ac:dyDescent="0.15"/>
    <row r="2291" customFormat="1" ht="13.5" x14ac:dyDescent="0.15"/>
    <row r="2292" customFormat="1" ht="13.5" x14ac:dyDescent="0.15"/>
    <row r="2293" customFormat="1" ht="13.5" x14ac:dyDescent="0.15"/>
    <row r="2294" customFormat="1" ht="13.5" x14ac:dyDescent="0.15"/>
    <row r="2295" customFormat="1" ht="13.5" x14ac:dyDescent="0.15"/>
    <row r="2296" customFormat="1" ht="13.5" x14ac:dyDescent="0.15"/>
    <row r="2297" customFormat="1" ht="13.5" x14ac:dyDescent="0.15"/>
    <row r="2298" customFormat="1" ht="13.5" x14ac:dyDescent="0.15"/>
    <row r="2299" customFormat="1" ht="13.5" x14ac:dyDescent="0.15"/>
    <row r="2300" customFormat="1" ht="13.5" x14ac:dyDescent="0.15"/>
    <row r="2301" customFormat="1" ht="13.5" x14ac:dyDescent="0.15"/>
    <row r="2302" customFormat="1" ht="13.5" x14ac:dyDescent="0.15"/>
    <row r="2303" customFormat="1" ht="13.5" x14ac:dyDescent="0.15"/>
    <row r="2304" customFormat="1" ht="13.5" x14ac:dyDescent="0.15"/>
    <row r="2305" customFormat="1" ht="13.5" x14ac:dyDescent="0.15"/>
    <row r="2306" customFormat="1" ht="13.5" x14ac:dyDescent="0.15"/>
    <row r="2307" customFormat="1" ht="13.5" x14ac:dyDescent="0.15"/>
    <row r="2308" customFormat="1" ht="13.5" x14ac:dyDescent="0.15"/>
    <row r="2309" customFormat="1" ht="13.5" x14ac:dyDescent="0.15"/>
    <row r="2310" customFormat="1" ht="13.5" x14ac:dyDescent="0.15"/>
    <row r="2311" customFormat="1" ht="13.5" x14ac:dyDescent="0.15"/>
    <row r="2312" customFormat="1" ht="13.5" x14ac:dyDescent="0.15"/>
    <row r="2313" customFormat="1" ht="13.5" x14ac:dyDescent="0.15"/>
    <row r="2314" customFormat="1" ht="13.5" x14ac:dyDescent="0.15"/>
    <row r="2315" customFormat="1" ht="13.5" x14ac:dyDescent="0.15"/>
    <row r="2316" customFormat="1" ht="13.5" x14ac:dyDescent="0.15"/>
    <row r="2317" customFormat="1" ht="13.5" x14ac:dyDescent="0.15"/>
    <row r="2318" customFormat="1" ht="13.5" x14ac:dyDescent="0.15"/>
    <row r="2319" customFormat="1" ht="13.5" x14ac:dyDescent="0.15"/>
    <row r="2320" customFormat="1" ht="13.5" x14ac:dyDescent="0.15"/>
    <row r="2321" customFormat="1" ht="13.5" x14ac:dyDescent="0.15"/>
    <row r="2322" customFormat="1" ht="13.5" x14ac:dyDescent="0.15"/>
    <row r="2323" customFormat="1" ht="13.5" x14ac:dyDescent="0.15"/>
    <row r="2324" customFormat="1" ht="13.5" x14ac:dyDescent="0.15"/>
    <row r="2325" customFormat="1" ht="13.5" x14ac:dyDescent="0.15"/>
    <row r="2326" customFormat="1" ht="13.5" x14ac:dyDescent="0.15"/>
    <row r="2327" customFormat="1" ht="13.5" x14ac:dyDescent="0.15"/>
    <row r="2328" customFormat="1" ht="13.5" x14ac:dyDescent="0.15"/>
    <row r="2329" customFormat="1" ht="13.5" x14ac:dyDescent="0.15"/>
    <row r="2330" customFormat="1" ht="13.5" x14ac:dyDescent="0.15"/>
    <row r="2331" customFormat="1" ht="13.5" x14ac:dyDescent="0.15"/>
    <row r="2332" customFormat="1" ht="13.5" x14ac:dyDescent="0.15"/>
    <row r="2333" customFormat="1" ht="13.5" x14ac:dyDescent="0.15"/>
    <row r="2334" customFormat="1" ht="13.5" x14ac:dyDescent="0.15"/>
    <row r="2335" customFormat="1" ht="13.5" x14ac:dyDescent="0.15"/>
    <row r="2336" customFormat="1" ht="13.5" x14ac:dyDescent="0.15"/>
    <row r="2337" customFormat="1" ht="13.5" x14ac:dyDescent="0.15"/>
    <row r="2338" customFormat="1" ht="13.5" x14ac:dyDescent="0.15"/>
    <row r="2339" customFormat="1" ht="13.5" x14ac:dyDescent="0.15"/>
    <row r="2340" customFormat="1" ht="13.5" x14ac:dyDescent="0.15"/>
    <row r="2341" customFormat="1" ht="13.5" x14ac:dyDescent="0.15"/>
    <row r="2342" customFormat="1" ht="13.5" x14ac:dyDescent="0.15"/>
    <row r="2343" customFormat="1" ht="13.5" x14ac:dyDescent="0.15"/>
    <row r="2344" customFormat="1" ht="13.5" x14ac:dyDescent="0.15"/>
    <row r="2345" customFormat="1" ht="13.5" x14ac:dyDescent="0.15"/>
    <row r="2346" customFormat="1" ht="13.5" x14ac:dyDescent="0.15"/>
    <row r="2347" customFormat="1" ht="13.5" x14ac:dyDescent="0.15"/>
    <row r="2348" customFormat="1" ht="13.5" x14ac:dyDescent="0.15"/>
    <row r="2349" customFormat="1" ht="13.5" x14ac:dyDescent="0.15"/>
    <row r="2350" customFormat="1" ht="13.5" x14ac:dyDescent="0.15"/>
    <row r="2351" customFormat="1" ht="13.5" x14ac:dyDescent="0.15"/>
    <row r="2352" customFormat="1" ht="13.5" x14ac:dyDescent="0.15"/>
    <row r="2353" customFormat="1" ht="13.5" x14ac:dyDescent="0.15"/>
    <row r="2354" customFormat="1" ht="13.5" x14ac:dyDescent="0.15"/>
    <row r="2355" customFormat="1" ht="13.5" x14ac:dyDescent="0.15"/>
    <row r="2356" customFormat="1" ht="13.5" x14ac:dyDescent="0.15"/>
    <row r="2357" customFormat="1" ht="13.5" x14ac:dyDescent="0.15"/>
    <row r="2358" customFormat="1" ht="13.5" x14ac:dyDescent="0.15"/>
    <row r="2359" customFormat="1" ht="13.5" x14ac:dyDescent="0.15"/>
    <row r="2360" customFormat="1" ht="13.5" x14ac:dyDescent="0.15"/>
    <row r="2361" customFormat="1" ht="13.5" x14ac:dyDescent="0.15"/>
    <row r="2362" customFormat="1" ht="13.5" x14ac:dyDescent="0.15"/>
    <row r="2363" customFormat="1" ht="13.5" x14ac:dyDescent="0.15"/>
    <row r="2364" customFormat="1" ht="13.5" x14ac:dyDescent="0.15"/>
    <row r="2365" customFormat="1" ht="13.5" x14ac:dyDescent="0.15"/>
    <row r="2366" customFormat="1" ht="13.5" x14ac:dyDescent="0.15"/>
    <row r="2367" customFormat="1" ht="13.5" x14ac:dyDescent="0.15"/>
    <row r="2368" customFormat="1" ht="13.5" x14ac:dyDescent="0.15"/>
    <row r="2369" customFormat="1" ht="13.5" x14ac:dyDescent="0.15"/>
    <row r="2370" customFormat="1" ht="13.5" x14ac:dyDescent="0.15"/>
    <row r="2371" customFormat="1" ht="13.5" x14ac:dyDescent="0.15"/>
    <row r="2372" customFormat="1" ht="13.5" x14ac:dyDescent="0.15"/>
    <row r="2373" customFormat="1" ht="13.5" x14ac:dyDescent="0.15"/>
    <row r="2374" customFormat="1" ht="13.5" x14ac:dyDescent="0.15"/>
    <row r="2375" customFormat="1" ht="13.5" x14ac:dyDescent="0.15"/>
    <row r="2376" customFormat="1" ht="13.5" x14ac:dyDescent="0.15"/>
    <row r="2377" customFormat="1" ht="13.5" x14ac:dyDescent="0.15"/>
    <row r="2378" customFormat="1" ht="13.5" x14ac:dyDescent="0.15"/>
    <row r="2379" customFormat="1" ht="13.5" x14ac:dyDescent="0.15"/>
    <row r="2380" customFormat="1" ht="13.5" x14ac:dyDescent="0.15"/>
    <row r="2381" customFormat="1" ht="13.5" x14ac:dyDescent="0.15"/>
    <row r="2382" customFormat="1" ht="13.5" x14ac:dyDescent="0.15"/>
    <row r="2383" customFormat="1" ht="13.5" x14ac:dyDescent="0.15"/>
    <row r="2384" customFormat="1" ht="13.5" x14ac:dyDescent="0.15"/>
    <row r="2385" customFormat="1" ht="13.5" x14ac:dyDescent="0.15"/>
    <row r="2386" customFormat="1" ht="13.5" x14ac:dyDescent="0.15"/>
    <row r="2387" customFormat="1" ht="13.5" x14ac:dyDescent="0.15"/>
    <row r="2388" customFormat="1" ht="13.5" x14ac:dyDescent="0.15"/>
    <row r="2389" customFormat="1" ht="13.5" x14ac:dyDescent="0.15"/>
    <row r="2390" customFormat="1" ht="13.5" x14ac:dyDescent="0.15"/>
    <row r="2391" customFormat="1" ht="13.5" x14ac:dyDescent="0.15"/>
    <row r="2392" customFormat="1" ht="13.5" x14ac:dyDescent="0.15"/>
    <row r="2393" customFormat="1" ht="13.5" x14ac:dyDescent="0.15"/>
    <row r="2394" customFormat="1" ht="13.5" x14ac:dyDescent="0.15"/>
    <row r="2395" customFormat="1" ht="13.5" x14ac:dyDescent="0.15"/>
    <row r="2396" customFormat="1" ht="13.5" x14ac:dyDescent="0.15"/>
    <row r="2397" customFormat="1" ht="13.5" x14ac:dyDescent="0.15"/>
    <row r="2398" customFormat="1" ht="13.5" x14ac:dyDescent="0.15"/>
    <row r="2399" customFormat="1" ht="13.5" x14ac:dyDescent="0.15"/>
    <row r="2400" customFormat="1" ht="13.5" x14ac:dyDescent="0.15"/>
    <row r="2401" customFormat="1" ht="13.5" x14ac:dyDescent="0.15"/>
    <row r="2402" customFormat="1" ht="13.5" x14ac:dyDescent="0.15"/>
    <row r="2403" customFormat="1" ht="13.5" x14ac:dyDescent="0.15"/>
    <row r="2404" customFormat="1" ht="13.5" x14ac:dyDescent="0.15"/>
    <row r="2405" customFormat="1" ht="13.5" x14ac:dyDescent="0.15"/>
    <row r="2406" customFormat="1" ht="13.5" x14ac:dyDescent="0.15"/>
    <row r="2407" customFormat="1" ht="13.5" x14ac:dyDescent="0.15"/>
    <row r="2408" customFormat="1" ht="13.5" x14ac:dyDescent="0.15"/>
    <row r="2409" customFormat="1" ht="13.5" x14ac:dyDescent="0.15"/>
    <row r="2410" customFormat="1" ht="13.5" x14ac:dyDescent="0.15"/>
    <row r="2411" customFormat="1" ht="13.5" x14ac:dyDescent="0.15"/>
    <row r="2412" customFormat="1" ht="13.5" x14ac:dyDescent="0.15"/>
    <row r="2413" customFormat="1" ht="13.5" x14ac:dyDescent="0.15"/>
    <row r="2414" customFormat="1" ht="13.5" x14ac:dyDescent="0.15"/>
    <row r="2415" customFormat="1" ht="13.5" x14ac:dyDescent="0.15"/>
    <row r="2416" customFormat="1" ht="13.5" x14ac:dyDescent="0.15"/>
    <row r="2417" customFormat="1" ht="13.5" x14ac:dyDescent="0.15"/>
    <row r="2418" customFormat="1" ht="13.5" x14ac:dyDescent="0.15"/>
    <row r="2419" customFormat="1" ht="13.5" x14ac:dyDescent="0.15"/>
    <row r="2420" customFormat="1" ht="13.5" x14ac:dyDescent="0.15"/>
    <row r="2421" customFormat="1" ht="13.5" x14ac:dyDescent="0.15"/>
    <row r="2422" customFormat="1" ht="13.5" x14ac:dyDescent="0.15"/>
    <row r="2423" customFormat="1" ht="13.5" x14ac:dyDescent="0.15"/>
    <row r="2424" customFormat="1" ht="13.5" x14ac:dyDescent="0.15"/>
    <row r="2425" customFormat="1" ht="13.5" x14ac:dyDescent="0.15"/>
    <row r="2426" customFormat="1" ht="13.5" x14ac:dyDescent="0.15"/>
    <row r="2427" customFormat="1" ht="13.5" x14ac:dyDescent="0.15"/>
    <row r="2428" customFormat="1" ht="13.5" x14ac:dyDescent="0.15"/>
    <row r="2429" customFormat="1" ht="13.5" x14ac:dyDescent="0.15"/>
    <row r="2430" customFormat="1" ht="13.5" x14ac:dyDescent="0.15"/>
    <row r="2431" customFormat="1" ht="13.5" x14ac:dyDescent="0.15"/>
    <row r="2432" customFormat="1" ht="13.5" x14ac:dyDescent="0.15"/>
    <row r="2433" customFormat="1" ht="13.5" x14ac:dyDescent="0.15"/>
    <row r="2434" customFormat="1" ht="13.5" x14ac:dyDescent="0.15"/>
    <row r="2435" customFormat="1" ht="13.5" x14ac:dyDescent="0.15"/>
    <row r="2436" customFormat="1" ht="13.5" x14ac:dyDescent="0.15"/>
    <row r="2437" customFormat="1" ht="13.5" x14ac:dyDescent="0.15"/>
    <row r="2438" customFormat="1" ht="13.5" x14ac:dyDescent="0.15"/>
    <row r="2439" customFormat="1" ht="13.5" x14ac:dyDescent="0.15"/>
  </sheetData>
  <phoneticPr fontId="6" type="noConversion"/>
  <pageMargins left="0.75" right="0.75" top="1" bottom="1" header="0.50902777777777797" footer="0.50902777777777797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3"/>
  <sheetViews>
    <sheetView workbookViewId="0">
      <pane xSplit="3" ySplit="3" topLeftCell="D194" activePane="bottomRight" state="frozen"/>
      <selection pane="topRight"/>
      <selection pane="bottomLeft"/>
      <selection pane="bottomRight" activeCell="L216" sqref="L216"/>
    </sheetView>
  </sheetViews>
  <sheetFormatPr defaultColWidth="9" defaultRowHeight="13.5" x14ac:dyDescent="0.15"/>
  <cols>
    <col min="10" max="10" width="16.25" customWidth="1"/>
    <col min="11" max="11" width="14.25" customWidth="1"/>
    <col min="12" max="12" width="15.25" style="16" customWidth="1"/>
    <col min="13" max="13" width="16" customWidth="1"/>
    <col min="16" max="16" width="12.625"/>
  </cols>
  <sheetData>
    <row r="1" spans="1:17" s="2" customFormat="1" ht="14.25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12" t="s">
        <v>10</v>
      </c>
      <c r="K1" s="12" t="s">
        <v>11</v>
      </c>
      <c r="L1" s="17" t="s">
        <v>12</v>
      </c>
      <c r="M1" s="12" t="s">
        <v>13</v>
      </c>
      <c r="N1" s="8" t="s">
        <v>14</v>
      </c>
      <c r="O1" s="8" t="s">
        <v>15</v>
      </c>
      <c r="P1" s="2" t="s">
        <v>55</v>
      </c>
      <c r="Q1" s="2" t="s">
        <v>17</v>
      </c>
    </row>
    <row r="2" spans="1:17" s="2" customFormat="1" ht="14.25" x14ac:dyDescent="0.15">
      <c r="A2" s="5" t="s">
        <v>18</v>
      </c>
      <c r="B2" s="6" t="s">
        <v>19</v>
      </c>
      <c r="C2" s="6"/>
      <c r="D2" s="6" t="s">
        <v>20</v>
      </c>
      <c r="E2" s="6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12" t="s">
        <v>26</v>
      </c>
      <c r="K2" s="6" t="s">
        <v>27</v>
      </c>
      <c r="L2" s="17" t="s">
        <v>28</v>
      </c>
      <c r="M2" s="12" t="s">
        <v>29</v>
      </c>
      <c r="N2" s="7" t="s">
        <v>30</v>
      </c>
      <c r="O2" s="7" t="s">
        <v>31</v>
      </c>
    </row>
    <row r="3" spans="1:17" s="2" customFormat="1" ht="14.25" x14ac:dyDescent="0.15">
      <c r="A3" s="5" t="s">
        <v>32</v>
      </c>
      <c r="B3" s="5" t="s">
        <v>32</v>
      </c>
      <c r="D3" s="5" t="s">
        <v>32</v>
      </c>
      <c r="E3" s="5" t="s">
        <v>32</v>
      </c>
      <c r="F3" s="5" t="s">
        <v>32</v>
      </c>
      <c r="G3" s="5" t="s">
        <v>32</v>
      </c>
      <c r="H3" s="8" t="s">
        <v>32</v>
      </c>
      <c r="I3" s="8" t="s">
        <v>32</v>
      </c>
      <c r="J3" s="5" t="s">
        <v>32</v>
      </c>
      <c r="K3" s="5" t="s">
        <v>32</v>
      </c>
      <c r="L3" s="18" t="s">
        <v>32</v>
      </c>
      <c r="M3" s="5" t="s">
        <v>32</v>
      </c>
      <c r="N3" s="8" t="s">
        <v>32</v>
      </c>
      <c r="O3" s="8" t="s">
        <v>32</v>
      </c>
    </row>
    <row r="4" spans="1:17" s="2" customFormat="1" ht="14.25" x14ac:dyDescent="0.15">
      <c r="A4" s="5">
        <v>20001</v>
      </c>
      <c r="B4" s="5">
        <v>30010</v>
      </c>
      <c r="C4" s="5" t="s">
        <v>56</v>
      </c>
      <c r="D4" s="5">
        <v>2</v>
      </c>
      <c r="E4" s="5">
        <v>4</v>
      </c>
      <c r="F4" s="5">
        <v>1</v>
      </c>
      <c r="G4" s="5">
        <v>60000</v>
      </c>
      <c r="H4" s="5">
        <v>0</v>
      </c>
      <c r="I4" s="5">
        <v>0</v>
      </c>
      <c r="J4" s="5">
        <v>10000</v>
      </c>
      <c r="K4" s="5">
        <v>0</v>
      </c>
      <c r="L4" s="18">
        <v>50000</v>
      </c>
      <c r="M4" s="5">
        <v>100</v>
      </c>
      <c r="N4" s="2">
        <v>0</v>
      </c>
      <c r="O4" s="2">
        <v>0</v>
      </c>
      <c r="P4" s="2" t="s">
        <v>57</v>
      </c>
      <c r="Q4" s="2" t="str">
        <f>"&lt;f&gt;造成&lt;f color='ff2a5fd6'&gt;"&amp;INT(J4/100)&amp;"%攻击力和"&amp;INT(L4/100)&amp;"%的火元素攻击&lt;/f&gt;的伤害并眩晕1.5秒，同时灼烧区域，每秒造成100%火元素攻击的伤害&lt;/f&gt;"</f>
        <v>&lt;f&gt;造成&lt;f color='ff2a5fd6'&gt;100%攻击力和500%的火元素攻击&lt;/f&gt;的伤害并眩晕1.5秒，同时灼烧区域，每秒造成100%火元素攻击的伤害&lt;/f&gt;</v>
      </c>
    </row>
    <row r="5" spans="1:17" s="2" customFormat="1" ht="14.25" x14ac:dyDescent="0.15">
      <c r="A5" s="5">
        <v>20002</v>
      </c>
      <c r="B5" s="5">
        <v>30010</v>
      </c>
      <c r="C5" s="5" t="s">
        <v>56</v>
      </c>
      <c r="D5" s="5">
        <v>2</v>
      </c>
      <c r="E5" s="5">
        <v>4</v>
      </c>
      <c r="F5" s="5">
        <v>2</v>
      </c>
      <c r="G5" s="5">
        <v>60000</v>
      </c>
      <c r="H5" s="5">
        <v>0</v>
      </c>
      <c r="I5" s="5">
        <v>0</v>
      </c>
      <c r="J5" s="5">
        <v>10200</v>
      </c>
      <c r="K5" s="5">
        <v>0</v>
      </c>
      <c r="L5" s="18">
        <v>50500</v>
      </c>
      <c r="M5" s="5">
        <v>104</v>
      </c>
      <c r="N5" s="2">
        <v>0</v>
      </c>
      <c r="O5" s="2">
        <v>0</v>
      </c>
      <c r="Q5" s="2" t="str">
        <f t="shared" ref="Q5:Q36" si="0">"&lt;f&gt;造成&lt;f color='ff2a5fd6'&gt;"&amp;INT(J5/100)&amp;"%攻击力和"&amp;INT(L5/100)&amp;"%的火元素攻击&lt;/f&gt;的伤害并眩晕1.5秒，同时灼烧区域，每秒造成100%火元素攻击的伤害&lt;/f&gt;"</f>
        <v>&lt;f&gt;造成&lt;f color='ff2a5fd6'&gt;102%攻击力和505%的火元素攻击&lt;/f&gt;的伤害并眩晕1.5秒，同时灼烧区域，每秒造成100%火元素攻击的伤害&lt;/f&gt;</v>
      </c>
    </row>
    <row r="6" spans="1:17" s="2" customFormat="1" ht="14.25" x14ac:dyDescent="0.15">
      <c r="A6" s="5">
        <v>20003</v>
      </c>
      <c r="B6" s="5">
        <v>30010</v>
      </c>
      <c r="C6" s="5" t="s">
        <v>56</v>
      </c>
      <c r="D6" s="5">
        <v>2</v>
      </c>
      <c r="E6" s="5">
        <v>4</v>
      </c>
      <c r="F6" s="5">
        <v>3</v>
      </c>
      <c r="G6" s="5">
        <v>60000</v>
      </c>
      <c r="H6" s="5">
        <v>0</v>
      </c>
      <c r="I6" s="5">
        <v>0</v>
      </c>
      <c r="J6" s="5">
        <v>10400</v>
      </c>
      <c r="K6" s="5">
        <v>0</v>
      </c>
      <c r="L6" s="18">
        <v>51000</v>
      </c>
      <c r="M6" s="5">
        <v>108</v>
      </c>
      <c r="N6" s="2">
        <v>0</v>
      </c>
      <c r="O6" s="2">
        <v>0</v>
      </c>
      <c r="Q6" s="2" t="str">
        <f t="shared" si="0"/>
        <v>&lt;f&gt;造成&lt;f color='ff2a5fd6'&gt;104%攻击力和510%的火元素攻击&lt;/f&gt;的伤害并眩晕1.5秒，同时灼烧区域，每秒造成100%火元素攻击的伤害&lt;/f&gt;</v>
      </c>
    </row>
    <row r="7" spans="1:17" s="2" customFormat="1" ht="14.25" x14ac:dyDescent="0.15">
      <c r="A7" s="5">
        <v>20004</v>
      </c>
      <c r="B7" s="5">
        <v>30010</v>
      </c>
      <c r="C7" s="5" t="s">
        <v>56</v>
      </c>
      <c r="D7" s="5">
        <v>2</v>
      </c>
      <c r="E7" s="5">
        <v>4</v>
      </c>
      <c r="F7" s="5">
        <v>4</v>
      </c>
      <c r="G7" s="5">
        <v>60000</v>
      </c>
      <c r="H7" s="5">
        <v>0</v>
      </c>
      <c r="I7" s="5">
        <v>0</v>
      </c>
      <c r="J7" s="5">
        <v>10600</v>
      </c>
      <c r="K7" s="5">
        <v>0</v>
      </c>
      <c r="L7" s="18">
        <v>51500</v>
      </c>
      <c r="M7" s="5">
        <v>112</v>
      </c>
      <c r="N7" s="2">
        <v>0</v>
      </c>
      <c r="O7" s="2">
        <v>0</v>
      </c>
      <c r="Q7" s="2" t="str">
        <f t="shared" si="0"/>
        <v>&lt;f&gt;造成&lt;f color='ff2a5fd6'&gt;106%攻击力和515%的火元素攻击&lt;/f&gt;的伤害并眩晕1.5秒，同时灼烧区域，每秒造成100%火元素攻击的伤害&lt;/f&gt;</v>
      </c>
    </row>
    <row r="8" spans="1:17" s="2" customFormat="1" ht="14.25" x14ac:dyDescent="0.15">
      <c r="A8" s="5">
        <v>20005</v>
      </c>
      <c r="B8" s="5">
        <v>30010</v>
      </c>
      <c r="C8" s="5" t="s">
        <v>56</v>
      </c>
      <c r="D8" s="5">
        <v>2</v>
      </c>
      <c r="E8" s="5">
        <v>4</v>
      </c>
      <c r="F8" s="5">
        <v>5</v>
      </c>
      <c r="G8" s="5">
        <v>60000</v>
      </c>
      <c r="H8" s="5">
        <v>0</v>
      </c>
      <c r="I8" s="5">
        <v>0</v>
      </c>
      <c r="J8" s="5">
        <v>10800</v>
      </c>
      <c r="K8" s="5">
        <v>0</v>
      </c>
      <c r="L8" s="18">
        <v>52000</v>
      </c>
      <c r="M8" s="5">
        <v>116</v>
      </c>
      <c r="N8" s="2">
        <v>0</v>
      </c>
      <c r="O8" s="2">
        <v>0</v>
      </c>
      <c r="Q8" s="2" t="str">
        <f t="shared" si="0"/>
        <v>&lt;f&gt;造成&lt;f color='ff2a5fd6'&gt;108%攻击力和520%的火元素攻击&lt;/f&gt;的伤害并眩晕1.5秒，同时灼烧区域，每秒造成100%火元素攻击的伤害&lt;/f&gt;</v>
      </c>
    </row>
    <row r="9" spans="1:17" s="2" customFormat="1" ht="14.25" x14ac:dyDescent="0.15">
      <c r="A9" s="5">
        <v>20006</v>
      </c>
      <c r="B9" s="5">
        <v>30010</v>
      </c>
      <c r="C9" s="5" t="s">
        <v>56</v>
      </c>
      <c r="D9" s="5">
        <v>2</v>
      </c>
      <c r="E9" s="5">
        <v>4</v>
      </c>
      <c r="F9" s="5">
        <v>6</v>
      </c>
      <c r="G9" s="5">
        <v>60000</v>
      </c>
      <c r="H9" s="5">
        <v>0</v>
      </c>
      <c r="I9" s="5">
        <v>0</v>
      </c>
      <c r="J9" s="5">
        <v>11000</v>
      </c>
      <c r="K9" s="5">
        <v>0</v>
      </c>
      <c r="L9" s="18">
        <v>52500</v>
      </c>
      <c r="M9" s="5">
        <v>120</v>
      </c>
      <c r="N9" s="2">
        <v>0</v>
      </c>
      <c r="O9" s="2">
        <v>0</v>
      </c>
      <c r="Q9" s="2" t="str">
        <f t="shared" si="0"/>
        <v>&lt;f&gt;造成&lt;f color='ff2a5fd6'&gt;110%攻击力和525%的火元素攻击&lt;/f&gt;的伤害并眩晕1.5秒，同时灼烧区域，每秒造成100%火元素攻击的伤害&lt;/f&gt;</v>
      </c>
    </row>
    <row r="10" spans="1:17" s="2" customFormat="1" ht="14.25" x14ac:dyDescent="0.15">
      <c r="A10" s="5">
        <v>20007</v>
      </c>
      <c r="B10" s="5">
        <v>30010</v>
      </c>
      <c r="C10" s="5" t="s">
        <v>56</v>
      </c>
      <c r="D10" s="5">
        <v>2</v>
      </c>
      <c r="E10" s="5">
        <v>4</v>
      </c>
      <c r="F10" s="5">
        <v>7</v>
      </c>
      <c r="G10" s="5">
        <v>60000</v>
      </c>
      <c r="H10" s="5">
        <v>0</v>
      </c>
      <c r="I10" s="5">
        <v>0</v>
      </c>
      <c r="J10" s="5">
        <v>11200</v>
      </c>
      <c r="K10" s="5">
        <v>0</v>
      </c>
      <c r="L10" s="18">
        <v>53000</v>
      </c>
      <c r="M10" s="5">
        <v>124</v>
      </c>
      <c r="N10" s="2">
        <v>0</v>
      </c>
      <c r="O10" s="2">
        <v>0</v>
      </c>
      <c r="Q10" s="2" t="str">
        <f t="shared" si="0"/>
        <v>&lt;f&gt;造成&lt;f color='ff2a5fd6'&gt;112%攻击力和530%的火元素攻击&lt;/f&gt;的伤害并眩晕1.5秒，同时灼烧区域，每秒造成100%火元素攻击的伤害&lt;/f&gt;</v>
      </c>
    </row>
    <row r="11" spans="1:17" s="2" customFormat="1" ht="14.25" x14ac:dyDescent="0.15">
      <c r="A11" s="5">
        <v>20008</v>
      </c>
      <c r="B11" s="5">
        <v>30010</v>
      </c>
      <c r="C11" s="5" t="s">
        <v>56</v>
      </c>
      <c r="D11" s="5">
        <v>2</v>
      </c>
      <c r="E11" s="5">
        <v>4</v>
      </c>
      <c r="F11" s="5">
        <v>8</v>
      </c>
      <c r="G11" s="5">
        <v>60000</v>
      </c>
      <c r="H11" s="5">
        <v>0</v>
      </c>
      <c r="I11" s="5">
        <v>0</v>
      </c>
      <c r="J11" s="5">
        <v>11400</v>
      </c>
      <c r="K11" s="5">
        <v>0</v>
      </c>
      <c r="L11" s="18">
        <v>53500</v>
      </c>
      <c r="M11" s="5">
        <v>128</v>
      </c>
      <c r="N11" s="2">
        <v>0</v>
      </c>
      <c r="O11" s="2">
        <v>0</v>
      </c>
      <c r="Q11" s="2" t="str">
        <f t="shared" si="0"/>
        <v>&lt;f&gt;造成&lt;f color='ff2a5fd6'&gt;114%攻击力和535%的火元素攻击&lt;/f&gt;的伤害并眩晕1.5秒，同时灼烧区域，每秒造成100%火元素攻击的伤害&lt;/f&gt;</v>
      </c>
    </row>
    <row r="12" spans="1:17" s="2" customFormat="1" ht="14.25" x14ac:dyDescent="0.15">
      <c r="A12" s="5">
        <v>20009</v>
      </c>
      <c r="B12" s="5">
        <v>30010</v>
      </c>
      <c r="C12" s="5" t="s">
        <v>56</v>
      </c>
      <c r="D12" s="5">
        <v>2</v>
      </c>
      <c r="E12" s="5">
        <v>4</v>
      </c>
      <c r="F12" s="5">
        <v>9</v>
      </c>
      <c r="G12" s="5">
        <v>60000</v>
      </c>
      <c r="H12" s="5">
        <v>0</v>
      </c>
      <c r="I12" s="5">
        <v>0</v>
      </c>
      <c r="J12" s="5">
        <v>11600</v>
      </c>
      <c r="K12" s="5">
        <v>0</v>
      </c>
      <c r="L12" s="18">
        <v>54000</v>
      </c>
      <c r="M12" s="5">
        <v>132</v>
      </c>
      <c r="N12" s="2">
        <v>0</v>
      </c>
      <c r="O12" s="2">
        <v>0</v>
      </c>
      <c r="Q12" s="2" t="str">
        <f t="shared" si="0"/>
        <v>&lt;f&gt;造成&lt;f color='ff2a5fd6'&gt;116%攻击力和540%的火元素攻击&lt;/f&gt;的伤害并眩晕1.5秒，同时灼烧区域，每秒造成100%火元素攻击的伤害&lt;/f&gt;</v>
      </c>
    </row>
    <row r="13" spans="1:17" s="2" customFormat="1" ht="14.25" x14ac:dyDescent="0.15">
      <c r="A13" s="5">
        <v>20010</v>
      </c>
      <c r="B13" s="5">
        <v>30010</v>
      </c>
      <c r="C13" s="5" t="s">
        <v>56</v>
      </c>
      <c r="D13" s="5">
        <v>2</v>
      </c>
      <c r="E13" s="5">
        <v>4</v>
      </c>
      <c r="F13" s="5">
        <v>10</v>
      </c>
      <c r="G13" s="5">
        <v>60000</v>
      </c>
      <c r="H13" s="5">
        <v>0</v>
      </c>
      <c r="I13" s="5">
        <v>0</v>
      </c>
      <c r="J13" s="5">
        <v>11800</v>
      </c>
      <c r="K13" s="5">
        <v>0</v>
      </c>
      <c r="L13" s="18">
        <v>54500</v>
      </c>
      <c r="M13" s="5">
        <v>136</v>
      </c>
      <c r="N13" s="2">
        <v>0</v>
      </c>
      <c r="O13" s="2">
        <v>0</v>
      </c>
      <c r="Q13" s="2" t="str">
        <f t="shared" si="0"/>
        <v>&lt;f&gt;造成&lt;f color='ff2a5fd6'&gt;118%攻击力和545%的火元素攻击&lt;/f&gt;的伤害并眩晕1.5秒，同时灼烧区域，每秒造成100%火元素攻击的伤害&lt;/f&gt;</v>
      </c>
    </row>
    <row r="14" spans="1:17" s="2" customFormat="1" ht="14.25" x14ac:dyDescent="0.15">
      <c r="A14" s="5">
        <v>20011</v>
      </c>
      <c r="B14" s="5">
        <v>30010</v>
      </c>
      <c r="C14" s="5" t="s">
        <v>56</v>
      </c>
      <c r="D14" s="5">
        <v>2</v>
      </c>
      <c r="E14" s="5">
        <v>4</v>
      </c>
      <c r="F14" s="5">
        <v>11</v>
      </c>
      <c r="G14" s="5">
        <v>60000</v>
      </c>
      <c r="H14" s="5">
        <v>0</v>
      </c>
      <c r="I14" s="5">
        <v>0</v>
      </c>
      <c r="J14" s="5">
        <v>12000</v>
      </c>
      <c r="K14" s="5">
        <v>0</v>
      </c>
      <c r="L14" s="18">
        <v>55000</v>
      </c>
      <c r="M14" s="5">
        <v>140</v>
      </c>
      <c r="N14" s="2">
        <v>0</v>
      </c>
      <c r="O14" s="2">
        <v>0</v>
      </c>
      <c r="Q14" s="2" t="str">
        <f t="shared" si="0"/>
        <v>&lt;f&gt;造成&lt;f color='ff2a5fd6'&gt;120%攻击力和550%的火元素攻击&lt;/f&gt;的伤害并眩晕1.5秒，同时灼烧区域，每秒造成100%火元素攻击的伤害&lt;/f&gt;</v>
      </c>
    </row>
    <row r="15" spans="1:17" s="2" customFormat="1" ht="14.25" x14ac:dyDescent="0.15">
      <c r="A15" s="5">
        <v>20012</v>
      </c>
      <c r="B15" s="5">
        <v>30010</v>
      </c>
      <c r="C15" s="5" t="s">
        <v>56</v>
      </c>
      <c r="D15" s="5">
        <v>2</v>
      </c>
      <c r="E15" s="5">
        <v>4</v>
      </c>
      <c r="F15" s="5">
        <v>12</v>
      </c>
      <c r="G15" s="5">
        <v>60000</v>
      </c>
      <c r="H15" s="5">
        <v>0</v>
      </c>
      <c r="I15" s="5">
        <v>0</v>
      </c>
      <c r="J15" s="5">
        <v>12200</v>
      </c>
      <c r="K15" s="5">
        <v>0</v>
      </c>
      <c r="L15" s="18">
        <v>55500</v>
      </c>
      <c r="M15" s="5">
        <v>144</v>
      </c>
      <c r="N15" s="2">
        <v>0</v>
      </c>
      <c r="O15" s="2">
        <v>0</v>
      </c>
      <c r="Q15" s="2" t="str">
        <f t="shared" si="0"/>
        <v>&lt;f&gt;造成&lt;f color='ff2a5fd6'&gt;122%攻击力和555%的火元素攻击&lt;/f&gt;的伤害并眩晕1.5秒，同时灼烧区域，每秒造成100%火元素攻击的伤害&lt;/f&gt;</v>
      </c>
    </row>
    <row r="16" spans="1:17" s="2" customFormat="1" ht="14.25" x14ac:dyDescent="0.15">
      <c r="A16" s="5">
        <v>20013</v>
      </c>
      <c r="B16" s="5">
        <v>30010</v>
      </c>
      <c r="C16" s="5" t="s">
        <v>56</v>
      </c>
      <c r="D16" s="5">
        <v>2</v>
      </c>
      <c r="E16" s="5">
        <v>4</v>
      </c>
      <c r="F16" s="5">
        <v>13</v>
      </c>
      <c r="G16" s="5">
        <v>60000</v>
      </c>
      <c r="H16" s="5">
        <v>0</v>
      </c>
      <c r="I16" s="5">
        <v>0</v>
      </c>
      <c r="J16" s="5">
        <v>12400</v>
      </c>
      <c r="K16" s="5">
        <v>0</v>
      </c>
      <c r="L16" s="18">
        <v>56000</v>
      </c>
      <c r="M16" s="5">
        <v>148</v>
      </c>
      <c r="N16" s="2">
        <v>0</v>
      </c>
      <c r="O16" s="2">
        <v>0</v>
      </c>
      <c r="Q16" s="2" t="str">
        <f t="shared" si="0"/>
        <v>&lt;f&gt;造成&lt;f color='ff2a5fd6'&gt;124%攻击力和560%的火元素攻击&lt;/f&gt;的伤害并眩晕1.5秒，同时灼烧区域，每秒造成100%火元素攻击的伤害&lt;/f&gt;</v>
      </c>
    </row>
    <row r="17" spans="1:17" s="2" customFormat="1" ht="14.25" x14ac:dyDescent="0.15">
      <c r="A17" s="5">
        <v>20014</v>
      </c>
      <c r="B17" s="5">
        <v>30010</v>
      </c>
      <c r="C17" s="5" t="s">
        <v>56</v>
      </c>
      <c r="D17" s="5">
        <v>2</v>
      </c>
      <c r="E17" s="5">
        <v>4</v>
      </c>
      <c r="F17" s="5">
        <v>14</v>
      </c>
      <c r="G17" s="5">
        <v>60000</v>
      </c>
      <c r="H17" s="5">
        <v>0</v>
      </c>
      <c r="I17" s="5">
        <v>0</v>
      </c>
      <c r="J17" s="5">
        <v>12600</v>
      </c>
      <c r="K17" s="5">
        <v>0</v>
      </c>
      <c r="L17" s="18">
        <v>56500</v>
      </c>
      <c r="M17" s="5">
        <v>152</v>
      </c>
      <c r="N17" s="2">
        <v>0</v>
      </c>
      <c r="O17" s="2">
        <v>0</v>
      </c>
      <c r="Q17" s="2" t="str">
        <f t="shared" si="0"/>
        <v>&lt;f&gt;造成&lt;f color='ff2a5fd6'&gt;126%攻击力和565%的火元素攻击&lt;/f&gt;的伤害并眩晕1.5秒，同时灼烧区域，每秒造成100%火元素攻击的伤害&lt;/f&gt;</v>
      </c>
    </row>
    <row r="18" spans="1:17" s="2" customFormat="1" ht="14.25" x14ac:dyDescent="0.15">
      <c r="A18" s="5">
        <v>20015</v>
      </c>
      <c r="B18" s="5">
        <v>30010</v>
      </c>
      <c r="C18" s="5" t="s">
        <v>56</v>
      </c>
      <c r="D18" s="5">
        <v>2</v>
      </c>
      <c r="E18" s="5">
        <v>4</v>
      </c>
      <c r="F18" s="5">
        <v>15</v>
      </c>
      <c r="G18" s="5">
        <v>60000</v>
      </c>
      <c r="H18" s="5">
        <v>0</v>
      </c>
      <c r="I18" s="5">
        <v>0</v>
      </c>
      <c r="J18" s="5">
        <v>12800</v>
      </c>
      <c r="K18" s="5">
        <v>0</v>
      </c>
      <c r="L18" s="18">
        <v>57000</v>
      </c>
      <c r="M18" s="5">
        <v>156</v>
      </c>
      <c r="N18" s="2">
        <v>0</v>
      </c>
      <c r="O18" s="2">
        <v>0</v>
      </c>
      <c r="Q18" s="2" t="str">
        <f t="shared" si="0"/>
        <v>&lt;f&gt;造成&lt;f color='ff2a5fd6'&gt;128%攻击力和570%的火元素攻击&lt;/f&gt;的伤害并眩晕1.5秒，同时灼烧区域，每秒造成100%火元素攻击的伤害&lt;/f&gt;</v>
      </c>
    </row>
    <row r="19" spans="1:17" s="2" customFormat="1" ht="14.25" x14ac:dyDescent="0.15">
      <c r="A19" s="5">
        <v>20016</v>
      </c>
      <c r="B19" s="5">
        <v>30010</v>
      </c>
      <c r="C19" s="5" t="s">
        <v>56</v>
      </c>
      <c r="D19" s="5">
        <v>2</v>
      </c>
      <c r="E19" s="5">
        <v>4</v>
      </c>
      <c r="F19" s="5">
        <v>16</v>
      </c>
      <c r="G19" s="5">
        <v>60000</v>
      </c>
      <c r="H19" s="5">
        <v>0</v>
      </c>
      <c r="I19" s="5">
        <v>0</v>
      </c>
      <c r="J19" s="5">
        <v>13000</v>
      </c>
      <c r="K19" s="5">
        <v>0</v>
      </c>
      <c r="L19" s="18">
        <v>57500</v>
      </c>
      <c r="M19" s="5">
        <v>160</v>
      </c>
      <c r="N19" s="2">
        <v>0</v>
      </c>
      <c r="O19" s="2">
        <v>0</v>
      </c>
      <c r="Q19" s="2" t="str">
        <f t="shared" si="0"/>
        <v>&lt;f&gt;造成&lt;f color='ff2a5fd6'&gt;130%攻击力和575%的火元素攻击&lt;/f&gt;的伤害并眩晕1.5秒，同时灼烧区域，每秒造成100%火元素攻击的伤害&lt;/f&gt;</v>
      </c>
    </row>
    <row r="20" spans="1:17" s="2" customFormat="1" ht="14.25" x14ac:dyDescent="0.15">
      <c r="A20" s="5">
        <v>20017</v>
      </c>
      <c r="B20" s="5">
        <v>30010</v>
      </c>
      <c r="C20" s="5" t="s">
        <v>56</v>
      </c>
      <c r="D20" s="5">
        <v>2</v>
      </c>
      <c r="E20" s="5">
        <v>4</v>
      </c>
      <c r="F20" s="5">
        <v>17</v>
      </c>
      <c r="G20" s="5">
        <v>60000</v>
      </c>
      <c r="H20" s="5">
        <v>0</v>
      </c>
      <c r="I20" s="5">
        <v>0</v>
      </c>
      <c r="J20" s="5">
        <v>13200</v>
      </c>
      <c r="K20" s="5">
        <v>0</v>
      </c>
      <c r="L20" s="18">
        <v>58000</v>
      </c>
      <c r="M20" s="5">
        <v>164</v>
      </c>
      <c r="N20" s="2">
        <v>0</v>
      </c>
      <c r="O20" s="2">
        <v>0</v>
      </c>
      <c r="Q20" s="2" t="str">
        <f t="shared" si="0"/>
        <v>&lt;f&gt;造成&lt;f color='ff2a5fd6'&gt;132%攻击力和580%的火元素攻击&lt;/f&gt;的伤害并眩晕1.5秒，同时灼烧区域，每秒造成100%火元素攻击的伤害&lt;/f&gt;</v>
      </c>
    </row>
    <row r="21" spans="1:17" s="2" customFormat="1" ht="14.25" x14ac:dyDescent="0.15">
      <c r="A21" s="5">
        <v>20018</v>
      </c>
      <c r="B21" s="5">
        <v>30010</v>
      </c>
      <c r="C21" s="5" t="s">
        <v>56</v>
      </c>
      <c r="D21" s="5">
        <v>2</v>
      </c>
      <c r="E21" s="5">
        <v>4</v>
      </c>
      <c r="F21" s="5">
        <v>18</v>
      </c>
      <c r="G21" s="5">
        <v>60000</v>
      </c>
      <c r="H21" s="5">
        <v>0</v>
      </c>
      <c r="I21" s="5">
        <v>0</v>
      </c>
      <c r="J21" s="5">
        <v>13400</v>
      </c>
      <c r="K21" s="5">
        <v>0</v>
      </c>
      <c r="L21" s="18">
        <v>58500</v>
      </c>
      <c r="M21" s="5">
        <v>168</v>
      </c>
      <c r="N21" s="2">
        <v>0</v>
      </c>
      <c r="O21" s="2">
        <v>0</v>
      </c>
      <c r="Q21" s="2" t="str">
        <f t="shared" si="0"/>
        <v>&lt;f&gt;造成&lt;f color='ff2a5fd6'&gt;134%攻击力和585%的火元素攻击&lt;/f&gt;的伤害并眩晕1.5秒，同时灼烧区域，每秒造成100%火元素攻击的伤害&lt;/f&gt;</v>
      </c>
    </row>
    <row r="22" spans="1:17" s="2" customFormat="1" ht="14.25" x14ac:dyDescent="0.15">
      <c r="A22" s="5">
        <v>20019</v>
      </c>
      <c r="B22" s="5">
        <v>30010</v>
      </c>
      <c r="C22" s="5" t="s">
        <v>56</v>
      </c>
      <c r="D22" s="5">
        <v>2</v>
      </c>
      <c r="E22" s="5">
        <v>4</v>
      </c>
      <c r="F22" s="5">
        <v>19</v>
      </c>
      <c r="G22" s="5">
        <v>60000</v>
      </c>
      <c r="H22" s="5">
        <v>0</v>
      </c>
      <c r="I22" s="5">
        <v>0</v>
      </c>
      <c r="J22" s="5">
        <v>13600</v>
      </c>
      <c r="K22" s="5">
        <v>0</v>
      </c>
      <c r="L22" s="18">
        <v>59000</v>
      </c>
      <c r="M22" s="5">
        <v>172</v>
      </c>
      <c r="N22" s="2">
        <v>0</v>
      </c>
      <c r="O22" s="2">
        <v>0</v>
      </c>
      <c r="Q22" s="2" t="str">
        <f t="shared" si="0"/>
        <v>&lt;f&gt;造成&lt;f color='ff2a5fd6'&gt;136%攻击力和590%的火元素攻击&lt;/f&gt;的伤害并眩晕1.5秒，同时灼烧区域，每秒造成100%火元素攻击的伤害&lt;/f&gt;</v>
      </c>
    </row>
    <row r="23" spans="1:17" s="2" customFormat="1" ht="14.25" x14ac:dyDescent="0.15">
      <c r="A23" s="5">
        <v>20020</v>
      </c>
      <c r="B23" s="5">
        <v>30010</v>
      </c>
      <c r="C23" s="5" t="s">
        <v>56</v>
      </c>
      <c r="D23" s="5">
        <v>2</v>
      </c>
      <c r="E23" s="5">
        <v>4</v>
      </c>
      <c r="F23" s="5">
        <v>20</v>
      </c>
      <c r="G23" s="5">
        <v>60000</v>
      </c>
      <c r="H23" s="5">
        <v>0</v>
      </c>
      <c r="I23" s="5">
        <v>0</v>
      </c>
      <c r="J23" s="5">
        <v>13800</v>
      </c>
      <c r="K23" s="5">
        <v>0</v>
      </c>
      <c r="L23" s="18">
        <v>59500</v>
      </c>
      <c r="M23" s="5">
        <v>176</v>
      </c>
      <c r="N23" s="2">
        <v>0</v>
      </c>
      <c r="O23" s="2">
        <v>0</v>
      </c>
      <c r="Q23" s="2" t="str">
        <f t="shared" si="0"/>
        <v>&lt;f&gt;造成&lt;f color='ff2a5fd6'&gt;138%攻击力和595%的火元素攻击&lt;/f&gt;的伤害并眩晕1.5秒，同时灼烧区域，每秒造成100%火元素攻击的伤害&lt;/f&gt;</v>
      </c>
    </row>
    <row r="24" spans="1:17" s="2" customFormat="1" ht="14.25" x14ac:dyDescent="0.15">
      <c r="A24" s="5">
        <v>20021</v>
      </c>
      <c r="B24" s="5">
        <v>30010</v>
      </c>
      <c r="C24" s="5" t="s">
        <v>56</v>
      </c>
      <c r="D24" s="5">
        <v>2</v>
      </c>
      <c r="E24" s="5">
        <v>4</v>
      </c>
      <c r="F24" s="5">
        <v>21</v>
      </c>
      <c r="G24" s="5">
        <v>60000</v>
      </c>
      <c r="H24" s="5">
        <v>0</v>
      </c>
      <c r="I24" s="5">
        <v>0</v>
      </c>
      <c r="J24" s="5">
        <v>14000</v>
      </c>
      <c r="K24" s="5">
        <v>0</v>
      </c>
      <c r="L24" s="18">
        <v>60000</v>
      </c>
      <c r="M24" s="5">
        <v>180</v>
      </c>
      <c r="N24" s="2">
        <v>0</v>
      </c>
      <c r="O24" s="2">
        <v>0</v>
      </c>
      <c r="Q24" s="2" t="str">
        <f t="shared" si="0"/>
        <v>&lt;f&gt;造成&lt;f color='ff2a5fd6'&gt;140%攻击力和600%的火元素攻击&lt;/f&gt;的伤害并眩晕1.5秒，同时灼烧区域，每秒造成100%火元素攻击的伤害&lt;/f&gt;</v>
      </c>
    </row>
    <row r="25" spans="1:17" s="2" customFormat="1" ht="14.25" x14ac:dyDescent="0.15">
      <c r="A25" s="5">
        <v>20022</v>
      </c>
      <c r="B25" s="5">
        <v>30010</v>
      </c>
      <c r="C25" s="5" t="s">
        <v>56</v>
      </c>
      <c r="D25" s="5">
        <v>2</v>
      </c>
      <c r="E25" s="5">
        <v>4</v>
      </c>
      <c r="F25" s="5">
        <v>22</v>
      </c>
      <c r="G25" s="5">
        <v>60000</v>
      </c>
      <c r="H25" s="5">
        <v>0</v>
      </c>
      <c r="I25" s="5">
        <v>0</v>
      </c>
      <c r="J25" s="5">
        <v>14200</v>
      </c>
      <c r="K25" s="5">
        <v>0</v>
      </c>
      <c r="L25" s="18">
        <v>60500</v>
      </c>
      <c r="M25" s="5">
        <v>184</v>
      </c>
      <c r="N25" s="2">
        <v>0</v>
      </c>
      <c r="O25" s="2">
        <v>0</v>
      </c>
      <c r="Q25" s="2" t="str">
        <f t="shared" si="0"/>
        <v>&lt;f&gt;造成&lt;f color='ff2a5fd6'&gt;142%攻击力和605%的火元素攻击&lt;/f&gt;的伤害并眩晕1.5秒，同时灼烧区域，每秒造成100%火元素攻击的伤害&lt;/f&gt;</v>
      </c>
    </row>
    <row r="26" spans="1:17" s="2" customFormat="1" ht="14.25" x14ac:dyDescent="0.15">
      <c r="A26" s="5">
        <v>20023</v>
      </c>
      <c r="B26" s="5">
        <v>30010</v>
      </c>
      <c r="C26" s="5" t="s">
        <v>56</v>
      </c>
      <c r="D26" s="5">
        <v>2</v>
      </c>
      <c r="E26" s="5">
        <v>4</v>
      </c>
      <c r="F26" s="5">
        <v>23</v>
      </c>
      <c r="G26" s="5">
        <v>60000</v>
      </c>
      <c r="H26" s="5">
        <v>0</v>
      </c>
      <c r="I26" s="5">
        <v>0</v>
      </c>
      <c r="J26" s="5">
        <v>14400</v>
      </c>
      <c r="K26" s="5">
        <v>0</v>
      </c>
      <c r="L26" s="18">
        <v>61000</v>
      </c>
      <c r="M26" s="5">
        <v>188</v>
      </c>
      <c r="N26" s="2">
        <v>0</v>
      </c>
      <c r="O26" s="2">
        <v>0</v>
      </c>
      <c r="Q26" s="2" t="str">
        <f t="shared" si="0"/>
        <v>&lt;f&gt;造成&lt;f color='ff2a5fd6'&gt;144%攻击力和610%的火元素攻击&lt;/f&gt;的伤害并眩晕1.5秒，同时灼烧区域，每秒造成100%火元素攻击的伤害&lt;/f&gt;</v>
      </c>
    </row>
    <row r="27" spans="1:17" s="2" customFormat="1" ht="14.25" x14ac:dyDescent="0.15">
      <c r="A27" s="5">
        <v>20024</v>
      </c>
      <c r="B27" s="5">
        <v>30010</v>
      </c>
      <c r="C27" s="5" t="s">
        <v>56</v>
      </c>
      <c r="D27" s="5">
        <v>2</v>
      </c>
      <c r="E27" s="5">
        <v>4</v>
      </c>
      <c r="F27" s="5">
        <v>24</v>
      </c>
      <c r="G27" s="5">
        <v>60000</v>
      </c>
      <c r="H27" s="5">
        <v>0</v>
      </c>
      <c r="I27" s="5">
        <v>0</v>
      </c>
      <c r="J27" s="5">
        <v>14600</v>
      </c>
      <c r="K27" s="5">
        <v>0</v>
      </c>
      <c r="L27" s="18">
        <v>61500</v>
      </c>
      <c r="M27" s="5">
        <v>192</v>
      </c>
      <c r="N27" s="2">
        <v>0</v>
      </c>
      <c r="O27" s="2">
        <v>0</v>
      </c>
      <c r="Q27" s="2" t="str">
        <f t="shared" si="0"/>
        <v>&lt;f&gt;造成&lt;f color='ff2a5fd6'&gt;146%攻击力和615%的火元素攻击&lt;/f&gt;的伤害并眩晕1.5秒，同时灼烧区域，每秒造成100%火元素攻击的伤害&lt;/f&gt;</v>
      </c>
    </row>
    <row r="28" spans="1:17" s="2" customFormat="1" ht="14.25" x14ac:dyDescent="0.15">
      <c r="A28" s="5">
        <v>20025</v>
      </c>
      <c r="B28" s="5">
        <v>30010</v>
      </c>
      <c r="C28" s="5" t="s">
        <v>56</v>
      </c>
      <c r="D28" s="5">
        <v>2</v>
      </c>
      <c r="E28" s="5">
        <v>4</v>
      </c>
      <c r="F28" s="5">
        <v>25</v>
      </c>
      <c r="G28" s="5">
        <v>60000</v>
      </c>
      <c r="H28" s="5">
        <v>0</v>
      </c>
      <c r="I28" s="5">
        <v>0</v>
      </c>
      <c r="J28" s="5">
        <v>14800</v>
      </c>
      <c r="K28" s="5">
        <v>0</v>
      </c>
      <c r="L28" s="18">
        <v>62000</v>
      </c>
      <c r="M28" s="5">
        <v>196</v>
      </c>
      <c r="N28" s="2">
        <v>0</v>
      </c>
      <c r="O28" s="2">
        <v>0</v>
      </c>
      <c r="Q28" s="2" t="str">
        <f t="shared" si="0"/>
        <v>&lt;f&gt;造成&lt;f color='ff2a5fd6'&gt;148%攻击力和620%的火元素攻击&lt;/f&gt;的伤害并眩晕1.5秒，同时灼烧区域，每秒造成100%火元素攻击的伤害&lt;/f&gt;</v>
      </c>
    </row>
    <row r="29" spans="1:17" s="2" customFormat="1" ht="14.25" x14ac:dyDescent="0.15">
      <c r="A29" s="5">
        <v>20026</v>
      </c>
      <c r="B29" s="5">
        <v>30010</v>
      </c>
      <c r="C29" s="5" t="s">
        <v>56</v>
      </c>
      <c r="D29" s="5">
        <v>2</v>
      </c>
      <c r="E29" s="5">
        <v>4</v>
      </c>
      <c r="F29" s="5">
        <v>26</v>
      </c>
      <c r="G29" s="5">
        <v>60000</v>
      </c>
      <c r="H29" s="5">
        <v>0</v>
      </c>
      <c r="I29" s="5">
        <v>0</v>
      </c>
      <c r="J29" s="5">
        <v>15000</v>
      </c>
      <c r="K29" s="5">
        <v>0</v>
      </c>
      <c r="L29" s="18">
        <v>62500</v>
      </c>
      <c r="M29" s="5">
        <v>200</v>
      </c>
      <c r="N29" s="2">
        <v>0</v>
      </c>
      <c r="O29" s="2">
        <v>0</v>
      </c>
      <c r="Q29" s="2" t="str">
        <f t="shared" si="0"/>
        <v>&lt;f&gt;造成&lt;f color='ff2a5fd6'&gt;150%攻击力和625%的火元素攻击&lt;/f&gt;的伤害并眩晕1.5秒，同时灼烧区域，每秒造成100%火元素攻击的伤害&lt;/f&gt;</v>
      </c>
    </row>
    <row r="30" spans="1:17" s="2" customFormat="1" ht="14.25" x14ac:dyDescent="0.15">
      <c r="A30" s="5">
        <v>20027</v>
      </c>
      <c r="B30" s="5">
        <v>30010</v>
      </c>
      <c r="C30" s="5" t="s">
        <v>56</v>
      </c>
      <c r="D30" s="5">
        <v>2</v>
      </c>
      <c r="E30" s="5">
        <v>4</v>
      </c>
      <c r="F30" s="5">
        <v>27</v>
      </c>
      <c r="G30" s="5">
        <v>60000</v>
      </c>
      <c r="H30" s="5">
        <v>0</v>
      </c>
      <c r="I30" s="5">
        <v>0</v>
      </c>
      <c r="J30" s="5">
        <v>15200</v>
      </c>
      <c r="K30" s="5">
        <v>0</v>
      </c>
      <c r="L30" s="18">
        <v>63000</v>
      </c>
      <c r="M30" s="5">
        <v>204</v>
      </c>
      <c r="N30" s="2">
        <v>0</v>
      </c>
      <c r="O30" s="2">
        <v>0</v>
      </c>
      <c r="Q30" s="2" t="str">
        <f t="shared" si="0"/>
        <v>&lt;f&gt;造成&lt;f color='ff2a5fd6'&gt;152%攻击力和630%的火元素攻击&lt;/f&gt;的伤害并眩晕1.5秒，同时灼烧区域，每秒造成100%火元素攻击的伤害&lt;/f&gt;</v>
      </c>
    </row>
    <row r="31" spans="1:17" s="2" customFormat="1" ht="14.25" x14ac:dyDescent="0.15">
      <c r="A31" s="5">
        <v>20028</v>
      </c>
      <c r="B31" s="5">
        <v>30010</v>
      </c>
      <c r="C31" s="5" t="s">
        <v>56</v>
      </c>
      <c r="D31" s="5">
        <v>2</v>
      </c>
      <c r="E31" s="5">
        <v>4</v>
      </c>
      <c r="F31" s="5">
        <v>28</v>
      </c>
      <c r="G31" s="5">
        <v>60000</v>
      </c>
      <c r="H31" s="5">
        <v>0</v>
      </c>
      <c r="I31" s="5">
        <v>0</v>
      </c>
      <c r="J31" s="5">
        <v>15400</v>
      </c>
      <c r="K31" s="5">
        <v>0</v>
      </c>
      <c r="L31" s="18">
        <v>63500</v>
      </c>
      <c r="M31" s="5">
        <v>208</v>
      </c>
      <c r="N31" s="2">
        <v>0</v>
      </c>
      <c r="O31" s="2">
        <v>0</v>
      </c>
      <c r="Q31" s="2" t="str">
        <f t="shared" si="0"/>
        <v>&lt;f&gt;造成&lt;f color='ff2a5fd6'&gt;154%攻击力和635%的火元素攻击&lt;/f&gt;的伤害并眩晕1.5秒，同时灼烧区域，每秒造成100%火元素攻击的伤害&lt;/f&gt;</v>
      </c>
    </row>
    <row r="32" spans="1:17" s="2" customFormat="1" ht="14.25" x14ac:dyDescent="0.15">
      <c r="A32" s="5">
        <v>20029</v>
      </c>
      <c r="B32" s="5">
        <v>30010</v>
      </c>
      <c r="C32" s="5" t="s">
        <v>56</v>
      </c>
      <c r="D32" s="5">
        <v>2</v>
      </c>
      <c r="E32" s="5">
        <v>4</v>
      </c>
      <c r="F32" s="5">
        <v>29</v>
      </c>
      <c r="G32" s="5">
        <v>60000</v>
      </c>
      <c r="H32" s="5">
        <v>0</v>
      </c>
      <c r="I32" s="5">
        <v>0</v>
      </c>
      <c r="J32" s="5">
        <v>15600</v>
      </c>
      <c r="K32" s="5">
        <v>0</v>
      </c>
      <c r="L32" s="18">
        <v>64000</v>
      </c>
      <c r="M32" s="5">
        <v>212</v>
      </c>
      <c r="N32" s="2">
        <v>0</v>
      </c>
      <c r="O32" s="2">
        <v>0</v>
      </c>
      <c r="Q32" s="2" t="str">
        <f t="shared" si="0"/>
        <v>&lt;f&gt;造成&lt;f color='ff2a5fd6'&gt;156%攻击力和640%的火元素攻击&lt;/f&gt;的伤害并眩晕1.5秒，同时灼烧区域，每秒造成100%火元素攻击的伤害&lt;/f&gt;</v>
      </c>
    </row>
    <row r="33" spans="1:17" s="2" customFormat="1" ht="14.25" x14ac:dyDescent="0.15">
      <c r="A33" s="5">
        <v>20030</v>
      </c>
      <c r="B33" s="5">
        <v>30010</v>
      </c>
      <c r="C33" s="5" t="s">
        <v>56</v>
      </c>
      <c r="D33" s="5">
        <v>2</v>
      </c>
      <c r="E33" s="5">
        <v>4</v>
      </c>
      <c r="F33" s="5">
        <v>30</v>
      </c>
      <c r="G33" s="5">
        <v>60000</v>
      </c>
      <c r="H33" s="5">
        <v>0</v>
      </c>
      <c r="I33" s="5">
        <v>0</v>
      </c>
      <c r="J33" s="5">
        <v>15800</v>
      </c>
      <c r="K33" s="5">
        <v>0</v>
      </c>
      <c r="L33" s="18">
        <v>64500</v>
      </c>
      <c r="M33" s="5">
        <v>216</v>
      </c>
      <c r="N33" s="2">
        <v>0</v>
      </c>
      <c r="O33" s="2">
        <v>0</v>
      </c>
      <c r="Q33" s="2" t="str">
        <f t="shared" si="0"/>
        <v>&lt;f&gt;造成&lt;f color='ff2a5fd6'&gt;158%攻击力和645%的火元素攻击&lt;/f&gt;的伤害并眩晕1.5秒，同时灼烧区域，每秒造成100%火元素攻击的伤害&lt;/f&gt;</v>
      </c>
    </row>
    <row r="34" spans="1:17" s="2" customFormat="1" ht="14.25" x14ac:dyDescent="0.15">
      <c r="A34" s="5">
        <v>20031</v>
      </c>
      <c r="B34" s="5">
        <v>30010</v>
      </c>
      <c r="C34" s="5" t="s">
        <v>56</v>
      </c>
      <c r="D34" s="5">
        <v>2</v>
      </c>
      <c r="E34" s="5">
        <v>4</v>
      </c>
      <c r="F34" s="5">
        <v>31</v>
      </c>
      <c r="G34" s="5">
        <v>60000</v>
      </c>
      <c r="H34" s="5">
        <v>0</v>
      </c>
      <c r="I34" s="5">
        <v>0</v>
      </c>
      <c r="J34" s="5">
        <v>16000</v>
      </c>
      <c r="K34" s="5">
        <v>0</v>
      </c>
      <c r="L34" s="18">
        <v>65000</v>
      </c>
      <c r="M34" s="5">
        <v>220</v>
      </c>
      <c r="N34" s="2">
        <v>0</v>
      </c>
      <c r="O34" s="2">
        <v>0</v>
      </c>
      <c r="Q34" s="2" t="str">
        <f t="shared" si="0"/>
        <v>&lt;f&gt;造成&lt;f color='ff2a5fd6'&gt;160%攻击力和650%的火元素攻击&lt;/f&gt;的伤害并眩晕1.5秒，同时灼烧区域，每秒造成100%火元素攻击的伤害&lt;/f&gt;</v>
      </c>
    </row>
    <row r="35" spans="1:17" s="2" customFormat="1" ht="14.25" x14ac:dyDescent="0.15">
      <c r="A35" s="5">
        <v>20032</v>
      </c>
      <c r="B35" s="5">
        <v>30010</v>
      </c>
      <c r="C35" s="5" t="s">
        <v>56</v>
      </c>
      <c r="D35" s="5">
        <v>2</v>
      </c>
      <c r="E35" s="5">
        <v>4</v>
      </c>
      <c r="F35" s="5">
        <v>32</v>
      </c>
      <c r="G35" s="5">
        <v>60000</v>
      </c>
      <c r="H35" s="5">
        <v>0</v>
      </c>
      <c r="I35" s="5">
        <v>0</v>
      </c>
      <c r="J35" s="5">
        <v>16200</v>
      </c>
      <c r="K35" s="5">
        <v>0</v>
      </c>
      <c r="L35" s="18">
        <v>65500</v>
      </c>
      <c r="M35" s="5">
        <v>224</v>
      </c>
      <c r="N35" s="2">
        <v>0</v>
      </c>
      <c r="O35" s="2">
        <v>0</v>
      </c>
      <c r="Q35" s="2" t="str">
        <f t="shared" si="0"/>
        <v>&lt;f&gt;造成&lt;f color='ff2a5fd6'&gt;162%攻击力和655%的火元素攻击&lt;/f&gt;的伤害并眩晕1.5秒，同时灼烧区域，每秒造成100%火元素攻击的伤害&lt;/f&gt;</v>
      </c>
    </row>
    <row r="36" spans="1:17" s="2" customFormat="1" ht="14.25" x14ac:dyDescent="0.15">
      <c r="A36" s="5">
        <v>20033</v>
      </c>
      <c r="B36" s="5">
        <v>30010</v>
      </c>
      <c r="C36" s="5" t="s">
        <v>56</v>
      </c>
      <c r="D36" s="5">
        <v>2</v>
      </c>
      <c r="E36" s="5">
        <v>4</v>
      </c>
      <c r="F36" s="5">
        <v>33</v>
      </c>
      <c r="G36" s="5">
        <v>60000</v>
      </c>
      <c r="H36" s="5">
        <v>0</v>
      </c>
      <c r="I36" s="5">
        <v>0</v>
      </c>
      <c r="J36" s="5">
        <v>16400</v>
      </c>
      <c r="K36" s="5">
        <v>0</v>
      </c>
      <c r="L36" s="18">
        <v>66000</v>
      </c>
      <c r="M36" s="5">
        <v>228</v>
      </c>
      <c r="N36" s="2">
        <v>0</v>
      </c>
      <c r="O36" s="2">
        <v>0</v>
      </c>
      <c r="Q36" s="2" t="str">
        <f t="shared" si="0"/>
        <v>&lt;f&gt;造成&lt;f color='ff2a5fd6'&gt;164%攻击力和660%的火元素攻击&lt;/f&gt;的伤害并眩晕1.5秒，同时灼烧区域，每秒造成100%火元素攻击的伤害&lt;/f&gt;</v>
      </c>
    </row>
    <row r="37" spans="1:17" s="2" customFormat="1" ht="14.25" x14ac:dyDescent="0.15">
      <c r="A37" s="5">
        <v>20034</v>
      </c>
      <c r="B37" s="5">
        <v>30010</v>
      </c>
      <c r="C37" s="5" t="s">
        <v>56</v>
      </c>
      <c r="D37" s="5">
        <v>2</v>
      </c>
      <c r="E37" s="5">
        <v>4</v>
      </c>
      <c r="F37" s="5">
        <v>34</v>
      </c>
      <c r="G37" s="5">
        <v>60000</v>
      </c>
      <c r="H37" s="5">
        <v>0</v>
      </c>
      <c r="I37" s="5">
        <v>0</v>
      </c>
      <c r="J37" s="5">
        <v>16600</v>
      </c>
      <c r="K37" s="5">
        <v>0</v>
      </c>
      <c r="L37" s="18">
        <v>66500</v>
      </c>
      <c r="M37" s="5">
        <v>232</v>
      </c>
      <c r="N37" s="2">
        <v>0</v>
      </c>
      <c r="O37" s="2">
        <v>0</v>
      </c>
      <c r="Q37" s="2" t="str">
        <f t="shared" ref="Q37:Q53" si="1">"&lt;f&gt;造成&lt;f color='ff2a5fd6'&gt;"&amp;INT(J37/100)&amp;"%攻击力和"&amp;INT(L37/100)&amp;"%的火元素攻击&lt;/f&gt;的伤害并眩晕1.5秒，同时灼烧区域，每秒造成100%火元素攻击的伤害&lt;/f&gt;"</f>
        <v>&lt;f&gt;造成&lt;f color='ff2a5fd6'&gt;166%攻击力和665%的火元素攻击&lt;/f&gt;的伤害并眩晕1.5秒，同时灼烧区域，每秒造成100%火元素攻击的伤害&lt;/f&gt;</v>
      </c>
    </row>
    <row r="38" spans="1:17" s="2" customFormat="1" ht="14.25" x14ac:dyDescent="0.15">
      <c r="A38" s="5">
        <v>20035</v>
      </c>
      <c r="B38" s="5">
        <v>30010</v>
      </c>
      <c r="C38" s="5" t="s">
        <v>56</v>
      </c>
      <c r="D38" s="5">
        <v>2</v>
      </c>
      <c r="E38" s="5">
        <v>4</v>
      </c>
      <c r="F38" s="5">
        <v>35</v>
      </c>
      <c r="G38" s="5">
        <v>60000</v>
      </c>
      <c r="H38" s="5">
        <v>0</v>
      </c>
      <c r="I38" s="5">
        <v>0</v>
      </c>
      <c r="J38" s="5">
        <v>16800</v>
      </c>
      <c r="K38" s="5">
        <v>0</v>
      </c>
      <c r="L38" s="18">
        <v>67000</v>
      </c>
      <c r="M38" s="5">
        <v>236</v>
      </c>
      <c r="N38" s="2">
        <v>0</v>
      </c>
      <c r="O38" s="2">
        <v>0</v>
      </c>
      <c r="Q38" s="2" t="str">
        <f t="shared" si="1"/>
        <v>&lt;f&gt;造成&lt;f color='ff2a5fd6'&gt;168%攻击力和670%的火元素攻击&lt;/f&gt;的伤害并眩晕1.5秒，同时灼烧区域，每秒造成100%火元素攻击的伤害&lt;/f&gt;</v>
      </c>
    </row>
    <row r="39" spans="1:17" s="2" customFormat="1" ht="14.25" x14ac:dyDescent="0.15">
      <c r="A39" s="5">
        <v>20036</v>
      </c>
      <c r="B39" s="5">
        <v>30010</v>
      </c>
      <c r="C39" s="5" t="s">
        <v>56</v>
      </c>
      <c r="D39" s="5">
        <v>2</v>
      </c>
      <c r="E39" s="5">
        <v>4</v>
      </c>
      <c r="F39" s="5">
        <v>36</v>
      </c>
      <c r="G39" s="5">
        <v>60000</v>
      </c>
      <c r="H39" s="5">
        <v>0</v>
      </c>
      <c r="I39" s="5">
        <v>0</v>
      </c>
      <c r="J39" s="5">
        <v>17000</v>
      </c>
      <c r="K39" s="5">
        <v>0</v>
      </c>
      <c r="L39" s="18">
        <v>67500</v>
      </c>
      <c r="M39" s="5">
        <v>240</v>
      </c>
      <c r="N39" s="2">
        <v>0</v>
      </c>
      <c r="O39" s="2">
        <v>0</v>
      </c>
      <c r="Q39" s="2" t="str">
        <f t="shared" si="1"/>
        <v>&lt;f&gt;造成&lt;f color='ff2a5fd6'&gt;170%攻击力和675%的火元素攻击&lt;/f&gt;的伤害并眩晕1.5秒，同时灼烧区域，每秒造成100%火元素攻击的伤害&lt;/f&gt;</v>
      </c>
    </row>
    <row r="40" spans="1:17" s="2" customFormat="1" ht="14.25" x14ac:dyDescent="0.15">
      <c r="A40" s="5">
        <v>20037</v>
      </c>
      <c r="B40" s="5">
        <v>30010</v>
      </c>
      <c r="C40" s="5" t="s">
        <v>56</v>
      </c>
      <c r="D40" s="5">
        <v>2</v>
      </c>
      <c r="E40" s="5">
        <v>4</v>
      </c>
      <c r="F40" s="5">
        <v>37</v>
      </c>
      <c r="G40" s="5">
        <v>60000</v>
      </c>
      <c r="H40" s="5">
        <v>0</v>
      </c>
      <c r="I40" s="5">
        <v>0</v>
      </c>
      <c r="J40" s="5">
        <v>17200</v>
      </c>
      <c r="K40" s="5">
        <v>0</v>
      </c>
      <c r="L40" s="18">
        <v>68000</v>
      </c>
      <c r="M40" s="5">
        <v>244</v>
      </c>
      <c r="N40" s="2">
        <v>0</v>
      </c>
      <c r="O40" s="2">
        <v>0</v>
      </c>
      <c r="Q40" s="2" t="str">
        <f t="shared" si="1"/>
        <v>&lt;f&gt;造成&lt;f color='ff2a5fd6'&gt;172%攻击力和680%的火元素攻击&lt;/f&gt;的伤害并眩晕1.5秒，同时灼烧区域，每秒造成100%火元素攻击的伤害&lt;/f&gt;</v>
      </c>
    </row>
    <row r="41" spans="1:17" s="2" customFormat="1" ht="14.25" x14ac:dyDescent="0.15">
      <c r="A41" s="5">
        <v>20038</v>
      </c>
      <c r="B41" s="5">
        <v>30010</v>
      </c>
      <c r="C41" s="5" t="s">
        <v>56</v>
      </c>
      <c r="D41" s="5">
        <v>2</v>
      </c>
      <c r="E41" s="5">
        <v>4</v>
      </c>
      <c r="F41" s="5">
        <v>38</v>
      </c>
      <c r="G41" s="5">
        <v>60000</v>
      </c>
      <c r="H41" s="5">
        <v>0</v>
      </c>
      <c r="I41" s="5">
        <v>0</v>
      </c>
      <c r="J41" s="5">
        <v>17400</v>
      </c>
      <c r="K41" s="5">
        <v>0</v>
      </c>
      <c r="L41" s="18">
        <v>68500</v>
      </c>
      <c r="M41" s="5">
        <v>248</v>
      </c>
      <c r="N41" s="2">
        <v>0</v>
      </c>
      <c r="O41" s="2">
        <v>0</v>
      </c>
      <c r="Q41" s="2" t="str">
        <f t="shared" si="1"/>
        <v>&lt;f&gt;造成&lt;f color='ff2a5fd6'&gt;174%攻击力和685%的火元素攻击&lt;/f&gt;的伤害并眩晕1.5秒，同时灼烧区域，每秒造成100%火元素攻击的伤害&lt;/f&gt;</v>
      </c>
    </row>
    <row r="42" spans="1:17" s="2" customFormat="1" ht="14.25" x14ac:dyDescent="0.15">
      <c r="A42" s="5">
        <v>20039</v>
      </c>
      <c r="B42" s="5">
        <v>30010</v>
      </c>
      <c r="C42" s="5" t="s">
        <v>56</v>
      </c>
      <c r="D42" s="5">
        <v>2</v>
      </c>
      <c r="E42" s="5">
        <v>4</v>
      </c>
      <c r="F42" s="5">
        <v>39</v>
      </c>
      <c r="G42" s="5">
        <v>60000</v>
      </c>
      <c r="H42" s="5">
        <v>0</v>
      </c>
      <c r="I42" s="5">
        <v>0</v>
      </c>
      <c r="J42" s="5">
        <v>17600</v>
      </c>
      <c r="K42" s="5">
        <v>0</v>
      </c>
      <c r="L42" s="18">
        <v>69000</v>
      </c>
      <c r="M42" s="5">
        <v>252</v>
      </c>
      <c r="N42" s="2">
        <v>0</v>
      </c>
      <c r="O42" s="2">
        <v>0</v>
      </c>
      <c r="Q42" s="2" t="str">
        <f t="shared" si="1"/>
        <v>&lt;f&gt;造成&lt;f color='ff2a5fd6'&gt;176%攻击力和690%的火元素攻击&lt;/f&gt;的伤害并眩晕1.5秒，同时灼烧区域，每秒造成100%火元素攻击的伤害&lt;/f&gt;</v>
      </c>
    </row>
    <row r="43" spans="1:17" s="2" customFormat="1" ht="14.25" x14ac:dyDescent="0.15">
      <c r="A43" s="5">
        <v>20040</v>
      </c>
      <c r="B43" s="5">
        <v>30010</v>
      </c>
      <c r="C43" s="5" t="s">
        <v>56</v>
      </c>
      <c r="D43" s="5">
        <v>2</v>
      </c>
      <c r="E43" s="5">
        <v>4</v>
      </c>
      <c r="F43" s="5">
        <v>40</v>
      </c>
      <c r="G43" s="5">
        <v>60000</v>
      </c>
      <c r="H43" s="5">
        <v>0</v>
      </c>
      <c r="I43" s="5">
        <v>0</v>
      </c>
      <c r="J43" s="5">
        <v>17800</v>
      </c>
      <c r="K43" s="5">
        <v>0</v>
      </c>
      <c r="L43" s="18">
        <v>69500</v>
      </c>
      <c r="M43" s="5">
        <v>256</v>
      </c>
      <c r="N43" s="2">
        <v>0</v>
      </c>
      <c r="O43" s="2">
        <v>0</v>
      </c>
      <c r="Q43" s="2" t="str">
        <f t="shared" si="1"/>
        <v>&lt;f&gt;造成&lt;f color='ff2a5fd6'&gt;178%攻击力和695%的火元素攻击&lt;/f&gt;的伤害并眩晕1.5秒，同时灼烧区域，每秒造成100%火元素攻击的伤害&lt;/f&gt;</v>
      </c>
    </row>
    <row r="44" spans="1:17" s="2" customFormat="1" ht="14.25" x14ac:dyDescent="0.15">
      <c r="A44" s="5">
        <v>20041</v>
      </c>
      <c r="B44" s="5">
        <v>30010</v>
      </c>
      <c r="C44" s="5" t="s">
        <v>56</v>
      </c>
      <c r="D44" s="5">
        <v>2</v>
      </c>
      <c r="E44" s="5">
        <v>4</v>
      </c>
      <c r="F44" s="5">
        <v>41</v>
      </c>
      <c r="G44" s="5">
        <v>60000</v>
      </c>
      <c r="H44" s="5">
        <v>0</v>
      </c>
      <c r="I44" s="5">
        <v>0</v>
      </c>
      <c r="J44" s="5">
        <v>18000</v>
      </c>
      <c r="K44" s="5">
        <v>0</v>
      </c>
      <c r="L44" s="18">
        <v>70000</v>
      </c>
      <c r="M44" s="5">
        <v>260</v>
      </c>
      <c r="N44" s="2">
        <v>0</v>
      </c>
      <c r="O44" s="2">
        <v>0</v>
      </c>
      <c r="Q44" s="2" t="str">
        <f t="shared" si="1"/>
        <v>&lt;f&gt;造成&lt;f color='ff2a5fd6'&gt;180%攻击力和700%的火元素攻击&lt;/f&gt;的伤害并眩晕1.5秒，同时灼烧区域，每秒造成100%火元素攻击的伤害&lt;/f&gt;</v>
      </c>
    </row>
    <row r="45" spans="1:17" s="2" customFormat="1" ht="14.25" x14ac:dyDescent="0.15">
      <c r="A45" s="5">
        <v>20042</v>
      </c>
      <c r="B45" s="5">
        <v>30010</v>
      </c>
      <c r="C45" s="5" t="s">
        <v>56</v>
      </c>
      <c r="D45" s="5">
        <v>2</v>
      </c>
      <c r="E45" s="5">
        <v>4</v>
      </c>
      <c r="F45" s="5">
        <v>42</v>
      </c>
      <c r="G45" s="5">
        <v>60000</v>
      </c>
      <c r="H45" s="5">
        <v>0</v>
      </c>
      <c r="I45" s="5">
        <v>0</v>
      </c>
      <c r="J45" s="5">
        <v>18200</v>
      </c>
      <c r="K45" s="5">
        <v>0</v>
      </c>
      <c r="L45" s="18">
        <v>70500</v>
      </c>
      <c r="M45" s="5">
        <v>264</v>
      </c>
      <c r="N45" s="2">
        <v>0</v>
      </c>
      <c r="O45" s="2">
        <v>0</v>
      </c>
      <c r="Q45" s="2" t="str">
        <f t="shared" si="1"/>
        <v>&lt;f&gt;造成&lt;f color='ff2a5fd6'&gt;182%攻击力和705%的火元素攻击&lt;/f&gt;的伤害并眩晕1.5秒，同时灼烧区域，每秒造成100%火元素攻击的伤害&lt;/f&gt;</v>
      </c>
    </row>
    <row r="46" spans="1:17" s="2" customFormat="1" ht="14.25" x14ac:dyDescent="0.15">
      <c r="A46" s="5">
        <v>20043</v>
      </c>
      <c r="B46" s="5">
        <v>30010</v>
      </c>
      <c r="C46" s="5" t="s">
        <v>56</v>
      </c>
      <c r="D46" s="5">
        <v>2</v>
      </c>
      <c r="E46" s="5">
        <v>4</v>
      </c>
      <c r="F46" s="5">
        <v>43</v>
      </c>
      <c r="G46" s="5">
        <v>60000</v>
      </c>
      <c r="H46" s="5">
        <v>0</v>
      </c>
      <c r="I46" s="5">
        <v>0</v>
      </c>
      <c r="J46" s="5">
        <v>18400</v>
      </c>
      <c r="K46" s="5">
        <v>0</v>
      </c>
      <c r="L46" s="18">
        <v>71000</v>
      </c>
      <c r="M46" s="5">
        <v>268</v>
      </c>
      <c r="N46" s="2">
        <v>0</v>
      </c>
      <c r="O46" s="2">
        <v>0</v>
      </c>
      <c r="Q46" s="2" t="str">
        <f t="shared" si="1"/>
        <v>&lt;f&gt;造成&lt;f color='ff2a5fd6'&gt;184%攻击力和710%的火元素攻击&lt;/f&gt;的伤害并眩晕1.5秒，同时灼烧区域，每秒造成100%火元素攻击的伤害&lt;/f&gt;</v>
      </c>
    </row>
    <row r="47" spans="1:17" s="2" customFormat="1" ht="14.25" x14ac:dyDescent="0.15">
      <c r="A47" s="5">
        <v>20044</v>
      </c>
      <c r="B47" s="5">
        <v>30010</v>
      </c>
      <c r="C47" s="5" t="s">
        <v>56</v>
      </c>
      <c r="D47" s="5">
        <v>2</v>
      </c>
      <c r="E47" s="5">
        <v>4</v>
      </c>
      <c r="F47" s="5">
        <v>44</v>
      </c>
      <c r="G47" s="5">
        <v>60000</v>
      </c>
      <c r="H47" s="5">
        <v>0</v>
      </c>
      <c r="I47" s="5">
        <v>0</v>
      </c>
      <c r="J47" s="5">
        <v>18600</v>
      </c>
      <c r="K47" s="5">
        <v>0</v>
      </c>
      <c r="L47" s="18">
        <v>71500</v>
      </c>
      <c r="M47" s="5">
        <v>272</v>
      </c>
      <c r="N47" s="2">
        <v>0</v>
      </c>
      <c r="O47" s="2">
        <v>0</v>
      </c>
      <c r="Q47" s="2" t="str">
        <f t="shared" si="1"/>
        <v>&lt;f&gt;造成&lt;f color='ff2a5fd6'&gt;186%攻击力和715%的火元素攻击&lt;/f&gt;的伤害并眩晕1.5秒，同时灼烧区域，每秒造成100%火元素攻击的伤害&lt;/f&gt;</v>
      </c>
    </row>
    <row r="48" spans="1:17" s="2" customFormat="1" ht="14.25" x14ac:dyDescent="0.15">
      <c r="A48" s="5">
        <v>20045</v>
      </c>
      <c r="B48" s="5">
        <v>30010</v>
      </c>
      <c r="C48" s="5" t="s">
        <v>56</v>
      </c>
      <c r="D48" s="5">
        <v>2</v>
      </c>
      <c r="E48" s="5">
        <v>4</v>
      </c>
      <c r="F48" s="5">
        <v>45</v>
      </c>
      <c r="G48" s="5">
        <v>60000</v>
      </c>
      <c r="H48" s="5">
        <v>0</v>
      </c>
      <c r="I48" s="5">
        <v>0</v>
      </c>
      <c r="J48" s="5">
        <v>18800</v>
      </c>
      <c r="K48" s="5">
        <v>0</v>
      </c>
      <c r="L48" s="18">
        <v>72000</v>
      </c>
      <c r="M48" s="5">
        <v>276</v>
      </c>
      <c r="N48" s="2">
        <v>0</v>
      </c>
      <c r="O48" s="2">
        <v>0</v>
      </c>
      <c r="Q48" s="2" t="str">
        <f t="shared" si="1"/>
        <v>&lt;f&gt;造成&lt;f color='ff2a5fd6'&gt;188%攻击力和720%的火元素攻击&lt;/f&gt;的伤害并眩晕1.5秒，同时灼烧区域，每秒造成100%火元素攻击的伤害&lt;/f&gt;</v>
      </c>
    </row>
    <row r="49" spans="1:17" s="2" customFormat="1" ht="14.25" x14ac:dyDescent="0.15">
      <c r="A49" s="5">
        <v>20046</v>
      </c>
      <c r="B49" s="5">
        <v>30010</v>
      </c>
      <c r="C49" s="5" t="s">
        <v>56</v>
      </c>
      <c r="D49" s="5">
        <v>2</v>
      </c>
      <c r="E49" s="5">
        <v>4</v>
      </c>
      <c r="F49" s="5">
        <v>46</v>
      </c>
      <c r="G49" s="5">
        <v>60000</v>
      </c>
      <c r="H49" s="5">
        <v>0</v>
      </c>
      <c r="I49" s="5">
        <v>0</v>
      </c>
      <c r="J49" s="5">
        <v>19000</v>
      </c>
      <c r="K49" s="5">
        <v>0</v>
      </c>
      <c r="L49" s="18">
        <v>72500</v>
      </c>
      <c r="M49" s="5">
        <v>280</v>
      </c>
      <c r="N49" s="2">
        <v>0</v>
      </c>
      <c r="O49" s="2">
        <v>0</v>
      </c>
      <c r="Q49" s="2" t="str">
        <f t="shared" si="1"/>
        <v>&lt;f&gt;造成&lt;f color='ff2a5fd6'&gt;190%攻击力和725%的火元素攻击&lt;/f&gt;的伤害并眩晕1.5秒，同时灼烧区域，每秒造成100%火元素攻击的伤害&lt;/f&gt;</v>
      </c>
    </row>
    <row r="50" spans="1:17" s="2" customFormat="1" ht="14.25" x14ac:dyDescent="0.15">
      <c r="A50" s="5">
        <v>20047</v>
      </c>
      <c r="B50" s="5">
        <v>30010</v>
      </c>
      <c r="C50" s="5" t="s">
        <v>56</v>
      </c>
      <c r="D50" s="5">
        <v>2</v>
      </c>
      <c r="E50" s="5">
        <v>4</v>
      </c>
      <c r="F50" s="5">
        <v>47</v>
      </c>
      <c r="G50" s="5">
        <v>60000</v>
      </c>
      <c r="H50" s="5">
        <v>0</v>
      </c>
      <c r="I50" s="5">
        <v>0</v>
      </c>
      <c r="J50" s="5">
        <v>19200</v>
      </c>
      <c r="K50" s="5">
        <v>0</v>
      </c>
      <c r="L50" s="18">
        <v>73000</v>
      </c>
      <c r="M50" s="5">
        <v>284</v>
      </c>
      <c r="N50" s="2">
        <v>0</v>
      </c>
      <c r="O50" s="2">
        <v>0</v>
      </c>
      <c r="Q50" s="2" t="str">
        <f t="shared" si="1"/>
        <v>&lt;f&gt;造成&lt;f color='ff2a5fd6'&gt;192%攻击力和730%的火元素攻击&lt;/f&gt;的伤害并眩晕1.5秒，同时灼烧区域，每秒造成100%火元素攻击的伤害&lt;/f&gt;</v>
      </c>
    </row>
    <row r="51" spans="1:17" s="2" customFormat="1" ht="14.25" x14ac:dyDescent="0.15">
      <c r="A51" s="5">
        <v>20048</v>
      </c>
      <c r="B51" s="5">
        <v>30010</v>
      </c>
      <c r="C51" s="5" t="s">
        <v>56</v>
      </c>
      <c r="D51" s="5">
        <v>2</v>
      </c>
      <c r="E51" s="5">
        <v>4</v>
      </c>
      <c r="F51" s="5">
        <v>48</v>
      </c>
      <c r="G51" s="5">
        <v>60000</v>
      </c>
      <c r="H51" s="5">
        <v>0</v>
      </c>
      <c r="I51" s="5">
        <v>0</v>
      </c>
      <c r="J51" s="5">
        <v>19400</v>
      </c>
      <c r="K51" s="5">
        <v>0</v>
      </c>
      <c r="L51" s="18">
        <v>73500</v>
      </c>
      <c r="M51" s="5">
        <v>288</v>
      </c>
      <c r="N51" s="2">
        <v>0</v>
      </c>
      <c r="O51" s="2">
        <v>0</v>
      </c>
      <c r="Q51" s="2" t="str">
        <f t="shared" si="1"/>
        <v>&lt;f&gt;造成&lt;f color='ff2a5fd6'&gt;194%攻击力和735%的火元素攻击&lt;/f&gt;的伤害并眩晕1.5秒，同时灼烧区域，每秒造成100%火元素攻击的伤害&lt;/f&gt;</v>
      </c>
    </row>
    <row r="52" spans="1:17" s="2" customFormat="1" ht="14.25" x14ac:dyDescent="0.15">
      <c r="A52" s="5">
        <v>20049</v>
      </c>
      <c r="B52" s="5">
        <v>30010</v>
      </c>
      <c r="C52" s="5" t="s">
        <v>56</v>
      </c>
      <c r="D52" s="5">
        <v>2</v>
      </c>
      <c r="E52" s="5">
        <v>4</v>
      </c>
      <c r="F52" s="5">
        <v>49</v>
      </c>
      <c r="G52" s="5">
        <v>60000</v>
      </c>
      <c r="H52" s="5">
        <v>0</v>
      </c>
      <c r="I52" s="5">
        <v>0</v>
      </c>
      <c r="J52" s="5">
        <v>19600</v>
      </c>
      <c r="K52" s="5">
        <v>0</v>
      </c>
      <c r="L52" s="18">
        <v>74000</v>
      </c>
      <c r="M52" s="5">
        <v>292</v>
      </c>
      <c r="N52" s="2">
        <v>0</v>
      </c>
      <c r="O52" s="2">
        <v>0</v>
      </c>
      <c r="Q52" s="2" t="str">
        <f t="shared" si="1"/>
        <v>&lt;f&gt;造成&lt;f color='ff2a5fd6'&gt;196%攻击力和740%的火元素攻击&lt;/f&gt;的伤害并眩晕1.5秒，同时灼烧区域，每秒造成100%火元素攻击的伤害&lt;/f&gt;</v>
      </c>
    </row>
    <row r="53" spans="1:17" s="2" customFormat="1" ht="14.25" x14ac:dyDescent="0.15">
      <c r="A53" s="5">
        <v>20050</v>
      </c>
      <c r="B53" s="5">
        <v>30010</v>
      </c>
      <c r="C53" s="5" t="s">
        <v>56</v>
      </c>
      <c r="D53" s="5">
        <v>2</v>
      </c>
      <c r="E53" s="5">
        <v>4</v>
      </c>
      <c r="F53" s="5">
        <v>50</v>
      </c>
      <c r="G53" s="5">
        <v>60000</v>
      </c>
      <c r="H53" s="5">
        <v>0</v>
      </c>
      <c r="I53" s="5">
        <v>0</v>
      </c>
      <c r="J53" s="5">
        <v>19800</v>
      </c>
      <c r="K53" s="5">
        <v>0</v>
      </c>
      <c r="L53" s="18">
        <v>74500</v>
      </c>
      <c r="M53" s="5">
        <v>296</v>
      </c>
      <c r="N53" s="2">
        <v>0</v>
      </c>
      <c r="O53" s="2">
        <v>0</v>
      </c>
      <c r="Q53" s="2" t="str">
        <f t="shared" si="1"/>
        <v>&lt;f&gt;造成&lt;f color='ff2a5fd6'&gt;198%攻击力和745%的火元素攻击&lt;/f&gt;的伤害并眩晕1.5秒，同时灼烧区域，每秒造成100%火元素攻击的伤害&lt;/f&gt;</v>
      </c>
    </row>
    <row r="54" spans="1:17" s="2" customFormat="1" ht="14.25" x14ac:dyDescent="0.15">
      <c r="A54" s="5">
        <v>20051</v>
      </c>
      <c r="B54" s="5">
        <v>30020</v>
      </c>
      <c r="C54" s="5" t="s">
        <v>58</v>
      </c>
      <c r="D54" s="5">
        <v>1</v>
      </c>
      <c r="E54" s="5">
        <v>1</v>
      </c>
      <c r="F54" s="5">
        <v>1</v>
      </c>
      <c r="G54" s="5">
        <v>60000</v>
      </c>
      <c r="H54" s="5">
        <v>0</v>
      </c>
      <c r="I54" s="5">
        <v>0</v>
      </c>
      <c r="J54" s="5">
        <v>10000</v>
      </c>
      <c r="K54" s="5">
        <v>0</v>
      </c>
      <c r="L54" s="18">
        <v>102500</v>
      </c>
      <c r="M54" s="5">
        <v>100</v>
      </c>
      <c r="N54" s="2">
        <v>0</v>
      </c>
      <c r="O54" s="2">
        <v>0</v>
      </c>
      <c r="P54" s="2">
        <v>1</v>
      </c>
      <c r="Q54" s="2" t="str">
        <f>"&lt;f&gt;将区域内的目标拉至一起，造成&lt;f color='ff2a5fd6'&gt;"&amp;INT(J54/100)&amp;"%攻击力和"&amp;INT(L54/100)&amp;"%的雷元素攻击&lt;/f&gt;的伤害&lt;/f&gt;"</f>
        <v>&lt;f&gt;将区域内的目标拉至一起，造成&lt;f color='ff2a5fd6'&gt;100%攻击力和1025%的雷元素攻击&lt;/f&gt;的伤害&lt;/f&gt;</v>
      </c>
    </row>
    <row r="55" spans="1:17" s="2" customFormat="1" ht="14.25" x14ac:dyDescent="0.15">
      <c r="A55" s="5">
        <v>20052</v>
      </c>
      <c r="B55" s="5">
        <v>30020</v>
      </c>
      <c r="C55" s="5" t="s">
        <v>58</v>
      </c>
      <c r="D55" s="5">
        <v>1</v>
      </c>
      <c r="E55" s="5">
        <v>1</v>
      </c>
      <c r="F55" s="5">
        <v>2</v>
      </c>
      <c r="G55" s="5">
        <v>60000</v>
      </c>
      <c r="H55" s="5">
        <v>0</v>
      </c>
      <c r="I55" s="5">
        <v>0</v>
      </c>
      <c r="J55" s="5">
        <v>10200</v>
      </c>
      <c r="K55" s="5">
        <v>0</v>
      </c>
      <c r="L55" s="18">
        <v>103025</v>
      </c>
      <c r="M55" s="5">
        <v>104</v>
      </c>
      <c r="N55" s="2">
        <v>0</v>
      </c>
      <c r="O55" s="2">
        <v>0</v>
      </c>
      <c r="Q55" s="2" t="str">
        <f t="shared" ref="Q55:Q103" si="2">"&lt;f&gt;将区域内的目标拉至一起，造成&lt;f color='ff2a5fd6'&gt;"&amp;INT(J55/100)&amp;"%攻击力和"&amp;INT(L55/100)&amp;"%的雷元素攻击&lt;/f&gt;的伤害&lt;/f&gt;"</f>
        <v>&lt;f&gt;将区域内的目标拉至一起，造成&lt;f color='ff2a5fd6'&gt;102%攻击力和1030%的雷元素攻击&lt;/f&gt;的伤害&lt;/f&gt;</v>
      </c>
    </row>
    <row r="56" spans="1:17" s="2" customFormat="1" ht="14.25" x14ac:dyDescent="0.15">
      <c r="A56" s="5">
        <v>20053</v>
      </c>
      <c r="B56" s="5">
        <v>30020</v>
      </c>
      <c r="C56" s="5" t="s">
        <v>58</v>
      </c>
      <c r="D56" s="5">
        <v>1</v>
      </c>
      <c r="E56" s="5">
        <v>1</v>
      </c>
      <c r="F56" s="5">
        <v>3</v>
      </c>
      <c r="G56" s="5">
        <v>60000</v>
      </c>
      <c r="H56" s="5">
        <v>0</v>
      </c>
      <c r="I56" s="5">
        <v>0</v>
      </c>
      <c r="J56" s="5">
        <v>10400</v>
      </c>
      <c r="K56" s="5">
        <v>0</v>
      </c>
      <c r="L56" s="18">
        <v>103550</v>
      </c>
      <c r="M56" s="5">
        <v>108</v>
      </c>
      <c r="N56" s="2">
        <v>0</v>
      </c>
      <c r="O56" s="2">
        <v>0</v>
      </c>
      <c r="Q56" s="2" t="str">
        <f t="shared" si="2"/>
        <v>&lt;f&gt;将区域内的目标拉至一起，造成&lt;f color='ff2a5fd6'&gt;104%攻击力和1035%的雷元素攻击&lt;/f&gt;的伤害&lt;/f&gt;</v>
      </c>
    </row>
    <row r="57" spans="1:17" s="2" customFormat="1" ht="14.25" x14ac:dyDescent="0.15">
      <c r="A57" s="5">
        <v>20054</v>
      </c>
      <c r="B57" s="5">
        <v>30020</v>
      </c>
      <c r="C57" s="5" t="s">
        <v>58</v>
      </c>
      <c r="D57" s="5">
        <v>1</v>
      </c>
      <c r="E57" s="5">
        <v>1</v>
      </c>
      <c r="F57" s="5">
        <v>4</v>
      </c>
      <c r="G57" s="5">
        <v>60000</v>
      </c>
      <c r="H57" s="5">
        <v>0</v>
      </c>
      <c r="I57" s="5">
        <v>0</v>
      </c>
      <c r="J57" s="5">
        <v>10600</v>
      </c>
      <c r="K57" s="5">
        <v>0</v>
      </c>
      <c r="L57" s="18">
        <v>104075</v>
      </c>
      <c r="M57" s="5">
        <v>112</v>
      </c>
      <c r="N57" s="2">
        <v>0</v>
      </c>
      <c r="O57" s="2">
        <v>0</v>
      </c>
      <c r="Q57" s="2" t="str">
        <f t="shared" si="2"/>
        <v>&lt;f&gt;将区域内的目标拉至一起，造成&lt;f color='ff2a5fd6'&gt;106%攻击力和1040%的雷元素攻击&lt;/f&gt;的伤害&lt;/f&gt;</v>
      </c>
    </row>
    <row r="58" spans="1:17" s="2" customFormat="1" ht="14.25" x14ac:dyDescent="0.15">
      <c r="A58" s="5">
        <v>20055</v>
      </c>
      <c r="B58" s="5">
        <v>30020</v>
      </c>
      <c r="C58" s="5" t="s">
        <v>58</v>
      </c>
      <c r="D58" s="5">
        <v>1</v>
      </c>
      <c r="E58" s="5">
        <v>1</v>
      </c>
      <c r="F58" s="5">
        <v>5</v>
      </c>
      <c r="G58" s="5">
        <v>60000</v>
      </c>
      <c r="H58" s="5">
        <v>0</v>
      </c>
      <c r="I58" s="5">
        <v>0</v>
      </c>
      <c r="J58" s="5">
        <v>10800</v>
      </c>
      <c r="K58" s="5">
        <v>0</v>
      </c>
      <c r="L58" s="18">
        <v>104600</v>
      </c>
      <c r="M58" s="5">
        <v>116</v>
      </c>
      <c r="N58" s="2">
        <v>0</v>
      </c>
      <c r="O58" s="2">
        <v>0</v>
      </c>
      <c r="Q58" s="2" t="str">
        <f t="shared" si="2"/>
        <v>&lt;f&gt;将区域内的目标拉至一起，造成&lt;f color='ff2a5fd6'&gt;108%攻击力和1046%的雷元素攻击&lt;/f&gt;的伤害&lt;/f&gt;</v>
      </c>
    </row>
    <row r="59" spans="1:17" s="2" customFormat="1" ht="14.25" x14ac:dyDescent="0.15">
      <c r="A59" s="5">
        <v>20056</v>
      </c>
      <c r="B59" s="5">
        <v>30020</v>
      </c>
      <c r="C59" s="5" t="s">
        <v>58</v>
      </c>
      <c r="D59" s="5">
        <v>1</v>
      </c>
      <c r="E59" s="5">
        <v>1</v>
      </c>
      <c r="F59" s="5">
        <v>6</v>
      </c>
      <c r="G59" s="5">
        <v>60000</v>
      </c>
      <c r="H59" s="5">
        <v>0</v>
      </c>
      <c r="I59" s="5">
        <v>0</v>
      </c>
      <c r="J59" s="5">
        <v>11000</v>
      </c>
      <c r="K59" s="5">
        <v>0</v>
      </c>
      <c r="L59" s="18">
        <v>105125</v>
      </c>
      <c r="M59" s="5">
        <v>120</v>
      </c>
      <c r="N59" s="2">
        <v>0</v>
      </c>
      <c r="O59" s="2">
        <v>0</v>
      </c>
      <c r="Q59" s="2" t="str">
        <f t="shared" si="2"/>
        <v>&lt;f&gt;将区域内的目标拉至一起，造成&lt;f color='ff2a5fd6'&gt;110%攻击力和1051%的雷元素攻击&lt;/f&gt;的伤害&lt;/f&gt;</v>
      </c>
    </row>
    <row r="60" spans="1:17" s="2" customFormat="1" ht="14.25" x14ac:dyDescent="0.15">
      <c r="A60" s="5">
        <v>20057</v>
      </c>
      <c r="B60" s="5">
        <v>30020</v>
      </c>
      <c r="C60" s="5" t="s">
        <v>58</v>
      </c>
      <c r="D60" s="5">
        <v>1</v>
      </c>
      <c r="E60" s="5">
        <v>1</v>
      </c>
      <c r="F60" s="5">
        <v>7</v>
      </c>
      <c r="G60" s="5">
        <v>60000</v>
      </c>
      <c r="H60" s="5">
        <v>0</v>
      </c>
      <c r="I60" s="5">
        <v>0</v>
      </c>
      <c r="J60" s="5">
        <v>11200</v>
      </c>
      <c r="K60" s="5">
        <v>0</v>
      </c>
      <c r="L60" s="18">
        <v>105650</v>
      </c>
      <c r="M60" s="5">
        <v>124</v>
      </c>
      <c r="N60" s="2">
        <v>0</v>
      </c>
      <c r="O60" s="2">
        <v>0</v>
      </c>
      <c r="Q60" s="2" t="str">
        <f t="shared" si="2"/>
        <v>&lt;f&gt;将区域内的目标拉至一起，造成&lt;f color='ff2a5fd6'&gt;112%攻击力和1056%的雷元素攻击&lt;/f&gt;的伤害&lt;/f&gt;</v>
      </c>
    </row>
    <row r="61" spans="1:17" s="2" customFormat="1" ht="14.25" x14ac:dyDescent="0.15">
      <c r="A61" s="5">
        <v>20058</v>
      </c>
      <c r="B61" s="5">
        <v>30020</v>
      </c>
      <c r="C61" s="5" t="s">
        <v>58</v>
      </c>
      <c r="D61" s="5">
        <v>1</v>
      </c>
      <c r="E61" s="5">
        <v>1</v>
      </c>
      <c r="F61" s="5">
        <v>8</v>
      </c>
      <c r="G61" s="5">
        <v>60000</v>
      </c>
      <c r="H61" s="5">
        <v>0</v>
      </c>
      <c r="I61" s="5">
        <v>0</v>
      </c>
      <c r="J61" s="5">
        <v>11400</v>
      </c>
      <c r="K61" s="5">
        <v>0</v>
      </c>
      <c r="L61" s="18">
        <v>106175</v>
      </c>
      <c r="M61" s="5">
        <v>128</v>
      </c>
      <c r="N61" s="2">
        <v>0</v>
      </c>
      <c r="O61" s="2">
        <v>0</v>
      </c>
      <c r="Q61" s="2" t="str">
        <f t="shared" si="2"/>
        <v>&lt;f&gt;将区域内的目标拉至一起，造成&lt;f color='ff2a5fd6'&gt;114%攻击力和1061%的雷元素攻击&lt;/f&gt;的伤害&lt;/f&gt;</v>
      </c>
    </row>
    <row r="62" spans="1:17" s="2" customFormat="1" ht="14.25" x14ac:dyDescent="0.15">
      <c r="A62" s="5">
        <v>20059</v>
      </c>
      <c r="B62" s="5">
        <v>30020</v>
      </c>
      <c r="C62" s="5" t="s">
        <v>58</v>
      </c>
      <c r="D62" s="5">
        <v>1</v>
      </c>
      <c r="E62" s="5">
        <v>1</v>
      </c>
      <c r="F62" s="5">
        <v>9</v>
      </c>
      <c r="G62" s="5">
        <v>60000</v>
      </c>
      <c r="H62" s="5">
        <v>0</v>
      </c>
      <c r="I62" s="5">
        <v>0</v>
      </c>
      <c r="J62" s="5">
        <v>11600</v>
      </c>
      <c r="K62" s="5">
        <v>0</v>
      </c>
      <c r="L62" s="18">
        <v>106700</v>
      </c>
      <c r="M62" s="5">
        <v>132</v>
      </c>
      <c r="N62" s="2">
        <v>0</v>
      </c>
      <c r="O62" s="2">
        <v>0</v>
      </c>
      <c r="Q62" s="2" t="str">
        <f t="shared" si="2"/>
        <v>&lt;f&gt;将区域内的目标拉至一起，造成&lt;f color='ff2a5fd6'&gt;116%攻击力和1067%的雷元素攻击&lt;/f&gt;的伤害&lt;/f&gt;</v>
      </c>
    </row>
    <row r="63" spans="1:17" s="2" customFormat="1" ht="14.25" x14ac:dyDescent="0.15">
      <c r="A63" s="5">
        <v>20060</v>
      </c>
      <c r="B63" s="5">
        <v>30020</v>
      </c>
      <c r="C63" s="5" t="s">
        <v>58</v>
      </c>
      <c r="D63" s="5">
        <v>1</v>
      </c>
      <c r="E63" s="5">
        <v>1</v>
      </c>
      <c r="F63" s="5">
        <v>10</v>
      </c>
      <c r="G63" s="5">
        <v>60000</v>
      </c>
      <c r="H63" s="5">
        <v>0</v>
      </c>
      <c r="I63" s="5">
        <v>0</v>
      </c>
      <c r="J63" s="5">
        <v>11800</v>
      </c>
      <c r="K63" s="5">
        <v>0</v>
      </c>
      <c r="L63" s="18">
        <v>107225</v>
      </c>
      <c r="M63" s="5">
        <v>136</v>
      </c>
      <c r="N63" s="2">
        <v>0</v>
      </c>
      <c r="O63" s="2">
        <v>0</v>
      </c>
      <c r="Q63" s="2" t="str">
        <f t="shared" si="2"/>
        <v>&lt;f&gt;将区域内的目标拉至一起，造成&lt;f color='ff2a5fd6'&gt;118%攻击力和1072%的雷元素攻击&lt;/f&gt;的伤害&lt;/f&gt;</v>
      </c>
    </row>
    <row r="64" spans="1:17" s="2" customFormat="1" ht="14.25" x14ac:dyDescent="0.15">
      <c r="A64" s="5">
        <v>20061</v>
      </c>
      <c r="B64" s="5">
        <v>30020</v>
      </c>
      <c r="C64" s="5" t="s">
        <v>58</v>
      </c>
      <c r="D64" s="5">
        <v>1</v>
      </c>
      <c r="E64" s="5">
        <v>1</v>
      </c>
      <c r="F64" s="5">
        <v>11</v>
      </c>
      <c r="G64" s="5">
        <v>60000</v>
      </c>
      <c r="H64" s="5">
        <v>0</v>
      </c>
      <c r="I64" s="5">
        <v>0</v>
      </c>
      <c r="J64" s="5">
        <v>12000</v>
      </c>
      <c r="K64" s="5">
        <v>0</v>
      </c>
      <c r="L64" s="18">
        <v>107750</v>
      </c>
      <c r="M64" s="5">
        <v>140</v>
      </c>
      <c r="N64" s="2">
        <v>0</v>
      </c>
      <c r="O64" s="2">
        <v>0</v>
      </c>
      <c r="Q64" s="2" t="str">
        <f t="shared" si="2"/>
        <v>&lt;f&gt;将区域内的目标拉至一起，造成&lt;f color='ff2a5fd6'&gt;120%攻击力和1077%的雷元素攻击&lt;/f&gt;的伤害&lt;/f&gt;</v>
      </c>
    </row>
    <row r="65" spans="1:17" s="2" customFormat="1" ht="14.25" x14ac:dyDescent="0.15">
      <c r="A65" s="5">
        <v>20062</v>
      </c>
      <c r="B65" s="5">
        <v>30020</v>
      </c>
      <c r="C65" s="5" t="s">
        <v>58</v>
      </c>
      <c r="D65" s="5">
        <v>1</v>
      </c>
      <c r="E65" s="5">
        <v>1</v>
      </c>
      <c r="F65" s="5">
        <v>12</v>
      </c>
      <c r="G65" s="5">
        <v>60000</v>
      </c>
      <c r="H65" s="5">
        <v>0</v>
      </c>
      <c r="I65" s="5">
        <v>0</v>
      </c>
      <c r="J65" s="5">
        <v>12200</v>
      </c>
      <c r="K65" s="5">
        <v>0</v>
      </c>
      <c r="L65" s="18">
        <v>108275</v>
      </c>
      <c r="M65" s="5">
        <v>144</v>
      </c>
      <c r="N65" s="2">
        <v>0</v>
      </c>
      <c r="O65" s="2">
        <v>0</v>
      </c>
      <c r="Q65" s="2" t="str">
        <f t="shared" si="2"/>
        <v>&lt;f&gt;将区域内的目标拉至一起，造成&lt;f color='ff2a5fd6'&gt;122%攻击力和1082%的雷元素攻击&lt;/f&gt;的伤害&lt;/f&gt;</v>
      </c>
    </row>
    <row r="66" spans="1:17" s="2" customFormat="1" ht="14.25" x14ac:dyDescent="0.15">
      <c r="A66" s="5">
        <v>20063</v>
      </c>
      <c r="B66" s="5">
        <v>30020</v>
      </c>
      <c r="C66" s="5" t="s">
        <v>58</v>
      </c>
      <c r="D66" s="5">
        <v>1</v>
      </c>
      <c r="E66" s="5">
        <v>1</v>
      </c>
      <c r="F66" s="5">
        <v>13</v>
      </c>
      <c r="G66" s="5">
        <v>60000</v>
      </c>
      <c r="H66" s="5">
        <v>0</v>
      </c>
      <c r="I66" s="5">
        <v>0</v>
      </c>
      <c r="J66" s="5">
        <v>12400</v>
      </c>
      <c r="K66" s="5">
        <v>0</v>
      </c>
      <c r="L66" s="18">
        <v>108800</v>
      </c>
      <c r="M66" s="5">
        <v>148</v>
      </c>
      <c r="N66" s="2">
        <v>0</v>
      </c>
      <c r="O66" s="2">
        <v>0</v>
      </c>
      <c r="Q66" s="2" t="str">
        <f t="shared" si="2"/>
        <v>&lt;f&gt;将区域内的目标拉至一起，造成&lt;f color='ff2a5fd6'&gt;124%攻击力和1088%的雷元素攻击&lt;/f&gt;的伤害&lt;/f&gt;</v>
      </c>
    </row>
    <row r="67" spans="1:17" s="2" customFormat="1" ht="14.25" x14ac:dyDescent="0.15">
      <c r="A67" s="5">
        <v>20064</v>
      </c>
      <c r="B67" s="5">
        <v>30020</v>
      </c>
      <c r="C67" s="5" t="s">
        <v>58</v>
      </c>
      <c r="D67" s="5">
        <v>1</v>
      </c>
      <c r="E67" s="5">
        <v>1</v>
      </c>
      <c r="F67" s="5">
        <v>14</v>
      </c>
      <c r="G67" s="5">
        <v>60000</v>
      </c>
      <c r="H67" s="5">
        <v>0</v>
      </c>
      <c r="I67" s="5">
        <v>0</v>
      </c>
      <c r="J67" s="5">
        <v>12600</v>
      </c>
      <c r="K67" s="5">
        <v>0</v>
      </c>
      <c r="L67" s="18">
        <v>109325</v>
      </c>
      <c r="M67" s="5">
        <v>152</v>
      </c>
      <c r="N67" s="2">
        <v>0</v>
      </c>
      <c r="O67" s="2">
        <v>0</v>
      </c>
      <c r="Q67" s="2" t="str">
        <f t="shared" si="2"/>
        <v>&lt;f&gt;将区域内的目标拉至一起，造成&lt;f color='ff2a5fd6'&gt;126%攻击力和1093%的雷元素攻击&lt;/f&gt;的伤害&lt;/f&gt;</v>
      </c>
    </row>
    <row r="68" spans="1:17" s="2" customFormat="1" ht="14.25" x14ac:dyDescent="0.15">
      <c r="A68" s="5">
        <v>20065</v>
      </c>
      <c r="B68" s="5">
        <v>30020</v>
      </c>
      <c r="C68" s="5" t="s">
        <v>58</v>
      </c>
      <c r="D68" s="5">
        <v>1</v>
      </c>
      <c r="E68" s="5">
        <v>1</v>
      </c>
      <c r="F68" s="5">
        <v>15</v>
      </c>
      <c r="G68" s="5">
        <v>60000</v>
      </c>
      <c r="H68" s="5">
        <v>0</v>
      </c>
      <c r="I68" s="5">
        <v>0</v>
      </c>
      <c r="J68" s="5">
        <v>12800</v>
      </c>
      <c r="K68" s="5">
        <v>0</v>
      </c>
      <c r="L68" s="18">
        <v>109850</v>
      </c>
      <c r="M68" s="5">
        <v>156</v>
      </c>
      <c r="N68" s="2">
        <v>0</v>
      </c>
      <c r="O68" s="2">
        <v>0</v>
      </c>
      <c r="Q68" s="2" t="str">
        <f t="shared" si="2"/>
        <v>&lt;f&gt;将区域内的目标拉至一起，造成&lt;f color='ff2a5fd6'&gt;128%攻击力和1098%的雷元素攻击&lt;/f&gt;的伤害&lt;/f&gt;</v>
      </c>
    </row>
    <row r="69" spans="1:17" s="2" customFormat="1" ht="14.25" x14ac:dyDescent="0.15">
      <c r="A69" s="5">
        <v>20066</v>
      </c>
      <c r="B69" s="5">
        <v>30020</v>
      </c>
      <c r="C69" s="5" t="s">
        <v>58</v>
      </c>
      <c r="D69" s="5">
        <v>1</v>
      </c>
      <c r="E69" s="5">
        <v>1</v>
      </c>
      <c r="F69" s="5">
        <v>16</v>
      </c>
      <c r="G69" s="5">
        <v>60000</v>
      </c>
      <c r="H69" s="5">
        <v>0</v>
      </c>
      <c r="I69" s="5">
        <v>0</v>
      </c>
      <c r="J69" s="5">
        <v>13000</v>
      </c>
      <c r="K69" s="5">
        <v>0</v>
      </c>
      <c r="L69" s="18">
        <v>110375</v>
      </c>
      <c r="M69" s="5">
        <v>160</v>
      </c>
      <c r="N69" s="2">
        <v>0</v>
      </c>
      <c r="O69" s="2">
        <v>0</v>
      </c>
      <c r="Q69" s="2" t="str">
        <f t="shared" si="2"/>
        <v>&lt;f&gt;将区域内的目标拉至一起，造成&lt;f color='ff2a5fd6'&gt;130%攻击力和1103%的雷元素攻击&lt;/f&gt;的伤害&lt;/f&gt;</v>
      </c>
    </row>
    <row r="70" spans="1:17" s="2" customFormat="1" ht="14.25" x14ac:dyDescent="0.15">
      <c r="A70" s="5">
        <v>20067</v>
      </c>
      <c r="B70" s="5">
        <v>30020</v>
      </c>
      <c r="C70" s="5" t="s">
        <v>58</v>
      </c>
      <c r="D70" s="5">
        <v>1</v>
      </c>
      <c r="E70" s="5">
        <v>1</v>
      </c>
      <c r="F70" s="5">
        <v>17</v>
      </c>
      <c r="G70" s="5">
        <v>60000</v>
      </c>
      <c r="H70" s="5">
        <v>0</v>
      </c>
      <c r="I70" s="5">
        <v>0</v>
      </c>
      <c r="J70" s="5">
        <v>13200</v>
      </c>
      <c r="K70" s="5">
        <v>0</v>
      </c>
      <c r="L70" s="18">
        <v>110900</v>
      </c>
      <c r="M70" s="5">
        <v>164</v>
      </c>
      <c r="N70" s="2">
        <v>0</v>
      </c>
      <c r="O70" s="2">
        <v>0</v>
      </c>
      <c r="Q70" s="2" t="str">
        <f t="shared" si="2"/>
        <v>&lt;f&gt;将区域内的目标拉至一起，造成&lt;f color='ff2a5fd6'&gt;132%攻击力和1109%的雷元素攻击&lt;/f&gt;的伤害&lt;/f&gt;</v>
      </c>
    </row>
    <row r="71" spans="1:17" s="2" customFormat="1" ht="14.25" x14ac:dyDescent="0.15">
      <c r="A71" s="5">
        <v>20068</v>
      </c>
      <c r="B71" s="5">
        <v>30020</v>
      </c>
      <c r="C71" s="5" t="s">
        <v>58</v>
      </c>
      <c r="D71" s="5">
        <v>1</v>
      </c>
      <c r="E71" s="5">
        <v>1</v>
      </c>
      <c r="F71" s="5">
        <v>18</v>
      </c>
      <c r="G71" s="5">
        <v>60000</v>
      </c>
      <c r="H71" s="5">
        <v>0</v>
      </c>
      <c r="I71" s="5">
        <v>0</v>
      </c>
      <c r="J71" s="5">
        <v>13400</v>
      </c>
      <c r="K71" s="5">
        <v>0</v>
      </c>
      <c r="L71" s="18">
        <v>111425</v>
      </c>
      <c r="M71" s="5">
        <v>168</v>
      </c>
      <c r="N71" s="2">
        <v>0</v>
      </c>
      <c r="O71" s="2">
        <v>0</v>
      </c>
      <c r="Q71" s="2" t="str">
        <f t="shared" si="2"/>
        <v>&lt;f&gt;将区域内的目标拉至一起，造成&lt;f color='ff2a5fd6'&gt;134%攻击力和1114%的雷元素攻击&lt;/f&gt;的伤害&lt;/f&gt;</v>
      </c>
    </row>
    <row r="72" spans="1:17" s="2" customFormat="1" ht="14.25" x14ac:dyDescent="0.15">
      <c r="A72" s="5">
        <v>20069</v>
      </c>
      <c r="B72" s="5">
        <v>30020</v>
      </c>
      <c r="C72" s="5" t="s">
        <v>58</v>
      </c>
      <c r="D72" s="5">
        <v>1</v>
      </c>
      <c r="E72" s="5">
        <v>1</v>
      </c>
      <c r="F72" s="5">
        <v>19</v>
      </c>
      <c r="G72" s="5">
        <v>60000</v>
      </c>
      <c r="H72" s="5">
        <v>0</v>
      </c>
      <c r="I72" s="5">
        <v>0</v>
      </c>
      <c r="J72" s="5">
        <v>13600</v>
      </c>
      <c r="K72" s="5">
        <v>0</v>
      </c>
      <c r="L72" s="18">
        <v>111950</v>
      </c>
      <c r="M72" s="5">
        <v>172</v>
      </c>
      <c r="N72" s="2">
        <v>0</v>
      </c>
      <c r="O72" s="2">
        <v>0</v>
      </c>
      <c r="Q72" s="2" t="str">
        <f t="shared" si="2"/>
        <v>&lt;f&gt;将区域内的目标拉至一起，造成&lt;f color='ff2a5fd6'&gt;136%攻击力和1119%的雷元素攻击&lt;/f&gt;的伤害&lt;/f&gt;</v>
      </c>
    </row>
    <row r="73" spans="1:17" s="2" customFormat="1" ht="14.25" x14ac:dyDescent="0.15">
      <c r="A73" s="5">
        <v>20070</v>
      </c>
      <c r="B73" s="5">
        <v>30020</v>
      </c>
      <c r="C73" s="5" t="s">
        <v>58</v>
      </c>
      <c r="D73" s="5">
        <v>1</v>
      </c>
      <c r="E73" s="5">
        <v>1</v>
      </c>
      <c r="F73" s="5">
        <v>20</v>
      </c>
      <c r="G73" s="5">
        <v>60000</v>
      </c>
      <c r="H73" s="5">
        <v>0</v>
      </c>
      <c r="I73" s="5">
        <v>0</v>
      </c>
      <c r="J73" s="5">
        <v>13800</v>
      </c>
      <c r="K73" s="5">
        <v>0</v>
      </c>
      <c r="L73" s="18">
        <v>112475</v>
      </c>
      <c r="M73" s="5">
        <v>176</v>
      </c>
      <c r="N73" s="2">
        <v>0</v>
      </c>
      <c r="O73" s="2">
        <v>0</v>
      </c>
      <c r="Q73" s="2" t="str">
        <f t="shared" si="2"/>
        <v>&lt;f&gt;将区域内的目标拉至一起，造成&lt;f color='ff2a5fd6'&gt;138%攻击力和1124%的雷元素攻击&lt;/f&gt;的伤害&lt;/f&gt;</v>
      </c>
    </row>
    <row r="74" spans="1:17" s="2" customFormat="1" ht="14.25" x14ac:dyDescent="0.15">
      <c r="A74" s="5">
        <v>20071</v>
      </c>
      <c r="B74" s="5">
        <v>30020</v>
      </c>
      <c r="C74" s="5" t="s">
        <v>58</v>
      </c>
      <c r="D74" s="5">
        <v>1</v>
      </c>
      <c r="E74" s="5">
        <v>1</v>
      </c>
      <c r="F74" s="5">
        <v>21</v>
      </c>
      <c r="G74" s="5">
        <v>60000</v>
      </c>
      <c r="H74" s="5">
        <v>0</v>
      </c>
      <c r="I74" s="5">
        <v>0</v>
      </c>
      <c r="J74" s="5">
        <v>14000</v>
      </c>
      <c r="K74" s="5">
        <v>0</v>
      </c>
      <c r="L74" s="18">
        <v>113000</v>
      </c>
      <c r="M74" s="5">
        <v>180</v>
      </c>
      <c r="N74" s="2">
        <v>0</v>
      </c>
      <c r="O74" s="2">
        <v>0</v>
      </c>
      <c r="Q74" s="2" t="str">
        <f t="shared" si="2"/>
        <v>&lt;f&gt;将区域内的目标拉至一起，造成&lt;f color='ff2a5fd6'&gt;140%攻击力和1130%的雷元素攻击&lt;/f&gt;的伤害&lt;/f&gt;</v>
      </c>
    </row>
    <row r="75" spans="1:17" s="2" customFormat="1" ht="14.25" x14ac:dyDescent="0.15">
      <c r="A75" s="5">
        <v>20072</v>
      </c>
      <c r="B75" s="5">
        <v>30020</v>
      </c>
      <c r="C75" s="5" t="s">
        <v>58</v>
      </c>
      <c r="D75" s="5">
        <v>1</v>
      </c>
      <c r="E75" s="5">
        <v>1</v>
      </c>
      <c r="F75" s="5">
        <v>22</v>
      </c>
      <c r="G75" s="5">
        <v>60000</v>
      </c>
      <c r="H75" s="5">
        <v>0</v>
      </c>
      <c r="I75" s="5">
        <v>0</v>
      </c>
      <c r="J75" s="5">
        <v>14200</v>
      </c>
      <c r="K75" s="5">
        <v>0</v>
      </c>
      <c r="L75" s="18">
        <v>113525</v>
      </c>
      <c r="M75" s="5">
        <v>184</v>
      </c>
      <c r="N75" s="2">
        <v>0</v>
      </c>
      <c r="O75" s="2">
        <v>0</v>
      </c>
      <c r="Q75" s="2" t="str">
        <f t="shared" si="2"/>
        <v>&lt;f&gt;将区域内的目标拉至一起，造成&lt;f color='ff2a5fd6'&gt;142%攻击力和1135%的雷元素攻击&lt;/f&gt;的伤害&lt;/f&gt;</v>
      </c>
    </row>
    <row r="76" spans="1:17" s="2" customFormat="1" ht="14.25" x14ac:dyDescent="0.15">
      <c r="A76" s="5">
        <v>20073</v>
      </c>
      <c r="B76" s="5">
        <v>30020</v>
      </c>
      <c r="C76" s="5" t="s">
        <v>58</v>
      </c>
      <c r="D76" s="5">
        <v>1</v>
      </c>
      <c r="E76" s="5">
        <v>1</v>
      </c>
      <c r="F76" s="5">
        <v>23</v>
      </c>
      <c r="G76" s="5">
        <v>60000</v>
      </c>
      <c r="H76" s="5">
        <v>0</v>
      </c>
      <c r="I76" s="5">
        <v>0</v>
      </c>
      <c r="J76" s="5">
        <v>14400</v>
      </c>
      <c r="K76" s="5">
        <v>0</v>
      </c>
      <c r="L76" s="18">
        <v>114050</v>
      </c>
      <c r="M76" s="5">
        <v>188</v>
      </c>
      <c r="N76" s="2">
        <v>0</v>
      </c>
      <c r="O76" s="2">
        <v>0</v>
      </c>
      <c r="Q76" s="2" t="str">
        <f t="shared" si="2"/>
        <v>&lt;f&gt;将区域内的目标拉至一起，造成&lt;f color='ff2a5fd6'&gt;144%攻击力和1140%的雷元素攻击&lt;/f&gt;的伤害&lt;/f&gt;</v>
      </c>
    </row>
    <row r="77" spans="1:17" s="2" customFormat="1" ht="14.25" x14ac:dyDescent="0.15">
      <c r="A77" s="5">
        <v>20074</v>
      </c>
      <c r="B77" s="5">
        <v>30020</v>
      </c>
      <c r="C77" s="5" t="s">
        <v>58</v>
      </c>
      <c r="D77" s="5">
        <v>1</v>
      </c>
      <c r="E77" s="5">
        <v>1</v>
      </c>
      <c r="F77" s="5">
        <v>24</v>
      </c>
      <c r="G77" s="5">
        <v>60000</v>
      </c>
      <c r="H77" s="5">
        <v>0</v>
      </c>
      <c r="I77" s="5">
        <v>0</v>
      </c>
      <c r="J77" s="5">
        <v>14600</v>
      </c>
      <c r="K77" s="5">
        <v>0</v>
      </c>
      <c r="L77" s="18">
        <v>114575</v>
      </c>
      <c r="M77" s="5">
        <v>192</v>
      </c>
      <c r="N77" s="2">
        <v>0</v>
      </c>
      <c r="O77" s="2">
        <v>0</v>
      </c>
      <c r="Q77" s="2" t="str">
        <f t="shared" si="2"/>
        <v>&lt;f&gt;将区域内的目标拉至一起，造成&lt;f color='ff2a5fd6'&gt;146%攻击力和1145%的雷元素攻击&lt;/f&gt;的伤害&lt;/f&gt;</v>
      </c>
    </row>
    <row r="78" spans="1:17" s="2" customFormat="1" ht="14.25" x14ac:dyDescent="0.15">
      <c r="A78" s="5">
        <v>20075</v>
      </c>
      <c r="B78" s="5">
        <v>30020</v>
      </c>
      <c r="C78" s="5" t="s">
        <v>58</v>
      </c>
      <c r="D78" s="5">
        <v>1</v>
      </c>
      <c r="E78" s="5">
        <v>1</v>
      </c>
      <c r="F78" s="5">
        <v>25</v>
      </c>
      <c r="G78" s="5">
        <v>60000</v>
      </c>
      <c r="H78" s="5">
        <v>0</v>
      </c>
      <c r="I78" s="5">
        <v>0</v>
      </c>
      <c r="J78" s="5">
        <v>14800</v>
      </c>
      <c r="K78" s="5">
        <v>0</v>
      </c>
      <c r="L78" s="18">
        <v>115100</v>
      </c>
      <c r="M78" s="5">
        <v>196</v>
      </c>
      <c r="N78" s="2">
        <v>0</v>
      </c>
      <c r="O78" s="2">
        <v>0</v>
      </c>
      <c r="Q78" s="2" t="str">
        <f t="shared" si="2"/>
        <v>&lt;f&gt;将区域内的目标拉至一起，造成&lt;f color='ff2a5fd6'&gt;148%攻击力和1151%的雷元素攻击&lt;/f&gt;的伤害&lt;/f&gt;</v>
      </c>
    </row>
    <row r="79" spans="1:17" s="2" customFormat="1" ht="14.25" x14ac:dyDescent="0.15">
      <c r="A79" s="5">
        <v>20076</v>
      </c>
      <c r="B79" s="5">
        <v>30020</v>
      </c>
      <c r="C79" s="5" t="s">
        <v>58</v>
      </c>
      <c r="D79" s="5">
        <v>1</v>
      </c>
      <c r="E79" s="5">
        <v>1</v>
      </c>
      <c r="F79" s="5">
        <v>26</v>
      </c>
      <c r="G79" s="5">
        <v>60000</v>
      </c>
      <c r="H79" s="5">
        <v>0</v>
      </c>
      <c r="I79" s="5">
        <v>0</v>
      </c>
      <c r="J79" s="5">
        <v>15000</v>
      </c>
      <c r="K79" s="5">
        <v>0</v>
      </c>
      <c r="L79" s="18">
        <v>115625</v>
      </c>
      <c r="M79" s="5">
        <v>200</v>
      </c>
      <c r="N79" s="2">
        <v>0</v>
      </c>
      <c r="O79" s="2">
        <v>0</v>
      </c>
      <c r="Q79" s="2" t="str">
        <f t="shared" si="2"/>
        <v>&lt;f&gt;将区域内的目标拉至一起，造成&lt;f color='ff2a5fd6'&gt;150%攻击力和1156%的雷元素攻击&lt;/f&gt;的伤害&lt;/f&gt;</v>
      </c>
    </row>
    <row r="80" spans="1:17" s="2" customFormat="1" ht="14.25" x14ac:dyDescent="0.15">
      <c r="A80" s="5">
        <v>20077</v>
      </c>
      <c r="B80" s="5">
        <v>30020</v>
      </c>
      <c r="C80" s="5" t="s">
        <v>58</v>
      </c>
      <c r="D80" s="5">
        <v>1</v>
      </c>
      <c r="E80" s="5">
        <v>1</v>
      </c>
      <c r="F80" s="5">
        <v>27</v>
      </c>
      <c r="G80" s="5">
        <v>60000</v>
      </c>
      <c r="H80" s="5">
        <v>0</v>
      </c>
      <c r="I80" s="5">
        <v>0</v>
      </c>
      <c r="J80" s="5">
        <v>15200</v>
      </c>
      <c r="K80" s="5">
        <v>0</v>
      </c>
      <c r="L80" s="18">
        <v>116150</v>
      </c>
      <c r="M80" s="5">
        <v>204</v>
      </c>
      <c r="N80" s="2">
        <v>0</v>
      </c>
      <c r="O80" s="2">
        <v>0</v>
      </c>
      <c r="Q80" s="2" t="str">
        <f t="shared" si="2"/>
        <v>&lt;f&gt;将区域内的目标拉至一起，造成&lt;f color='ff2a5fd6'&gt;152%攻击力和1161%的雷元素攻击&lt;/f&gt;的伤害&lt;/f&gt;</v>
      </c>
    </row>
    <row r="81" spans="1:17" s="2" customFormat="1" ht="14.25" x14ac:dyDescent="0.15">
      <c r="A81" s="5">
        <v>20078</v>
      </c>
      <c r="B81" s="5">
        <v>30020</v>
      </c>
      <c r="C81" s="5" t="s">
        <v>58</v>
      </c>
      <c r="D81" s="5">
        <v>1</v>
      </c>
      <c r="E81" s="5">
        <v>1</v>
      </c>
      <c r="F81" s="5">
        <v>28</v>
      </c>
      <c r="G81" s="5">
        <v>60000</v>
      </c>
      <c r="H81" s="5">
        <v>0</v>
      </c>
      <c r="I81" s="5">
        <v>0</v>
      </c>
      <c r="J81" s="5">
        <v>15400</v>
      </c>
      <c r="K81" s="5">
        <v>0</v>
      </c>
      <c r="L81" s="18">
        <v>116675</v>
      </c>
      <c r="M81" s="5">
        <v>208</v>
      </c>
      <c r="N81" s="2">
        <v>0</v>
      </c>
      <c r="O81" s="2">
        <v>0</v>
      </c>
      <c r="Q81" s="2" t="str">
        <f t="shared" si="2"/>
        <v>&lt;f&gt;将区域内的目标拉至一起，造成&lt;f color='ff2a5fd6'&gt;154%攻击力和1166%的雷元素攻击&lt;/f&gt;的伤害&lt;/f&gt;</v>
      </c>
    </row>
    <row r="82" spans="1:17" s="2" customFormat="1" ht="14.25" x14ac:dyDescent="0.15">
      <c r="A82" s="5">
        <v>20079</v>
      </c>
      <c r="B82" s="5">
        <v>30020</v>
      </c>
      <c r="C82" s="5" t="s">
        <v>58</v>
      </c>
      <c r="D82" s="5">
        <v>1</v>
      </c>
      <c r="E82" s="5">
        <v>1</v>
      </c>
      <c r="F82" s="5">
        <v>29</v>
      </c>
      <c r="G82" s="5">
        <v>60000</v>
      </c>
      <c r="H82" s="5">
        <v>0</v>
      </c>
      <c r="I82" s="5">
        <v>0</v>
      </c>
      <c r="J82" s="5">
        <v>15600</v>
      </c>
      <c r="K82" s="5">
        <v>0</v>
      </c>
      <c r="L82" s="18">
        <v>117200</v>
      </c>
      <c r="M82" s="5">
        <v>212</v>
      </c>
      <c r="N82" s="2">
        <v>0</v>
      </c>
      <c r="O82" s="2">
        <v>0</v>
      </c>
      <c r="Q82" s="2" t="str">
        <f t="shared" si="2"/>
        <v>&lt;f&gt;将区域内的目标拉至一起，造成&lt;f color='ff2a5fd6'&gt;156%攻击力和1172%的雷元素攻击&lt;/f&gt;的伤害&lt;/f&gt;</v>
      </c>
    </row>
    <row r="83" spans="1:17" s="2" customFormat="1" ht="14.25" x14ac:dyDescent="0.15">
      <c r="A83" s="5">
        <v>20080</v>
      </c>
      <c r="B83" s="5">
        <v>30020</v>
      </c>
      <c r="C83" s="5" t="s">
        <v>58</v>
      </c>
      <c r="D83" s="5">
        <v>1</v>
      </c>
      <c r="E83" s="5">
        <v>1</v>
      </c>
      <c r="F83" s="5">
        <v>30</v>
      </c>
      <c r="G83" s="5">
        <v>60000</v>
      </c>
      <c r="H83" s="5">
        <v>0</v>
      </c>
      <c r="I83" s="5">
        <v>0</v>
      </c>
      <c r="J83" s="5">
        <v>15800</v>
      </c>
      <c r="K83" s="5">
        <v>0</v>
      </c>
      <c r="L83" s="18">
        <v>117725</v>
      </c>
      <c r="M83" s="5">
        <v>216</v>
      </c>
      <c r="N83" s="2">
        <v>0</v>
      </c>
      <c r="O83" s="2">
        <v>0</v>
      </c>
      <c r="Q83" s="2" t="str">
        <f t="shared" si="2"/>
        <v>&lt;f&gt;将区域内的目标拉至一起，造成&lt;f color='ff2a5fd6'&gt;158%攻击力和1177%的雷元素攻击&lt;/f&gt;的伤害&lt;/f&gt;</v>
      </c>
    </row>
    <row r="84" spans="1:17" s="2" customFormat="1" ht="14.25" x14ac:dyDescent="0.15">
      <c r="A84" s="5">
        <v>20081</v>
      </c>
      <c r="B84" s="5">
        <v>30020</v>
      </c>
      <c r="C84" s="5" t="s">
        <v>58</v>
      </c>
      <c r="D84" s="5">
        <v>1</v>
      </c>
      <c r="E84" s="5">
        <v>1</v>
      </c>
      <c r="F84" s="5">
        <v>31</v>
      </c>
      <c r="G84" s="5">
        <v>60000</v>
      </c>
      <c r="H84" s="5">
        <v>0</v>
      </c>
      <c r="I84" s="5">
        <v>0</v>
      </c>
      <c r="J84" s="5">
        <v>16000</v>
      </c>
      <c r="K84" s="5">
        <v>0</v>
      </c>
      <c r="L84" s="18">
        <v>118250</v>
      </c>
      <c r="M84" s="5">
        <v>220</v>
      </c>
      <c r="N84" s="2">
        <v>0</v>
      </c>
      <c r="O84" s="2">
        <v>0</v>
      </c>
      <c r="Q84" s="2" t="str">
        <f t="shared" si="2"/>
        <v>&lt;f&gt;将区域内的目标拉至一起，造成&lt;f color='ff2a5fd6'&gt;160%攻击力和1182%的雷元素攻击&lt;/f&gt;的伤害&lt;/f&gt;</v>
      </c>
    </row>
    <row r="85" spans="1:17" s="2" customFormat="1" ht="14.25" x14ac:dyDescent="0.15">
      <c r="A85" s="5">
        <v>20082</v>
      </c>
      <c r="B85" s="5">
        <v>30020</v>
      </c>
      <c r="C85" s="5" t="s">
        <v>58</v>
      </c>
      <c r="D85" s="5">
        <v>1</v>
      </c>
      <c r="E85" s="5">
        <v>1</v>
      </c>
      <c r="F85" s="5">
        <v>32</v>
      </c>
      <c r="G85" s="5">
        <v>60000</v>
      </c>
      <c r="H85" s="5">
        <v>0</v>
      </c>
      <c r="I85" s="5">
        <v>0</v>
      </c>
      <c r="J85" s="5">
        <v>16200</v>
      </c>
      <c r="K85" s="5">
        <v>0</v>
      </c>
      <c r="L85" s="18">
        <v>118774</v>
      </c>
      <c r="M85" s="5">
        <v>224</v>
      </c>
      <c r="N85" s="2">
        <v>0</v>
      </c>
      <c r="O85" s="2">
        <v>0</v>
      </c>
      <c r="Q85" s="2" t="str">
        <f t="shared" si="2"/>
        <v>&lt;f&gt;将区域内的目标拉至一起，造成&lt;f color='ff2a5fd6'&gt;162%攻击力和1187%的雷元素攻击&lt;/f&gt;的伤害&lt;/f&gt;</v>
      </c>
    </row>
    <row r="86" spans="1:17" s="2" customFormat="1" ht="14.25" x14ac:dyDescent="0.15">
      <c r="A86" s="5">
        <v>20083</v>
      </c>
      <c r="B86" s="5">
        <v>30020</v>
      </c>
      <c r="C86" s="5" t="s">
        <v>58</v>
      </c>
      <c r="D86" s="5">
        <v>1</v>
      </c>
      <c r="E86" s="5">
        <v>1</v>
      </c>
      <c r="F86" s="5">
        <v>33</v>
      </c>
      <c r="G86" s="5">
        <v>60000</v>
      </c>
      <c r="H86" s="5">
        <v>0</v>
      </c>
      <c r="I86" s="5">
        <v>0</v>
      </c>
      <c r="J86" s="5">
        <v>16400</v>
      </c>
      <c r="K86" s="5">
        <v>0</v>
      </c>
      <c r="L86" s="18">
        <v>119299</v>
      </c>
      <c r="M86" s="5">
        <v>228</v>
      </c>
      <c r="N86" s="2">
        <v>0</v>
      </c>
      <c r="O86" s="2">
        <v>0</v>
      </c>
      <c r="Q86" s="2" t="str">
        <f t="shared" si="2"/>
        <v>&lt;f&gt;将区域内的目标拉至一起，造成&lt;f color='ff2a5fd6'&gt;164%攻击力和1192%的雷元素攻击&lt;/f&gt;的伤害&lt;/f&gt;</v>
      </c>
    </row>
    <row r="87" spans="1:17" s="2" customFormat="1" ht="14.25" x14ac:dyDescent="0.15">
      <c r="A87" s="5">
        <v>20084</v>
      </c>
      <c r="B87" s="5">
        <v>30020</v>
      </c>
      <c r="C87" s="5" t="s">
        <v>58</v>
      </c>
      <c r="D87" s="5">
        <v>1</v>
      </c>
      <c r="E87" s="5">
        <v>1</v>
      </c>
      <c r="F87" s="5">
        <v>34</v>
      </c>
      <c r="G87" s="5">
        <v>60000</v>
      </c>
      <c r="H87" s="5">
        <v>0</v>
      </c>
      <c r="I87" s="5">
        <v>0</v>
      </c>
      <c r="J87" s="5">
        <v>16600</v>
      </c>
      <c r="K87" s="5">
        <v>0</v>
      </c>
      <c r="L87" s="18">
        <v>119824</v>
      </c>
      <c r="M87" s="5">
        <v>232</v>
      </c>
      <c r="N87" s="2">
        <v>0</v>
      </c>
      <c r="O87" s="2">
        <v>0</v>
      </c>
      <c r="Q87" s="2" t="str">
        <f t="shared" si="2"/>
        <v>&lt;f&gt;将区域内的目标拉至一起，造成&lt;f color='ff2a5fd6'&gt;166%攻击力和1198%的雷元素攻击&lt;/f&gt;的伤害&lt;/f&gt;</v>
      </c>
    </row>
    <row r="88" spans="1:17" s="2" customFormat="1" ht="14.25" x14ac:dyDescent="0.15">
      <c r="A88" s="5">
        <v>20085</v>
      </c>
      <c r="B88" s="5">
        <v>30020</v>
      </c>
      <c r="C88" s="5" t="s">
        <v>58</v>
      </c>
      <c r="D88" s="5">
        <v>1</v>
      </c>
      <c r="E88" s="5">
        <v>1</v>
      </c>
      <c r="F88" s="5">
        <v>35</v>
      </c>
      <c r="G88" s="5">
        <v>60000</v>
      </c>
      <c r="H88" s="5">
        <v>0</v>
      </c>
      <c r="I88" s="5">
        <v>0</v>
      </c>
      <c r="J88" s="5">
        <v>16800</v>
      </c>
      <c r="K88" s="5">
        <v>0</v>
      </c>
      <c r="L88" s="18">
        <v>120349</v>
      </c>
      <c r="M88" s="5">
        <v>236</v>
      </c>
      <c r="N88" s="2">
        <v>0</v>
      </c>
      <c r="O88" s="2">
        <v>0</v>
      </c>
      <c r="Q88" s="2" t="str">
        <f t="shared" si="2"/>
        <v>&lt;f&gt;将区域内的目标拉至一起，造成&lt;f color='ff2a5fd6'&gt;168%攻击力和1203%的雷元素攻击&lt;/f&gt;的伤害&lt;/f&gt;</v>
      </c>
    </row>
    <row r="89" spans="1:17" s="2" customFormat="1" ht="14.25" x14ac:dyDescent="0.15">
      <c r="A89" s="5">
        <v>20086</v>
      </c>
      <c r="B89" s="5">
        <v>30020</v>
      </c>
      <c r="C89" s="5" t="s">
        <v>58</v>
      </c>
      <c r="D89" s="5">
        <v>1</v>
      </c>
      <c r="E89" s="5">
        <v>1</v>
      </c>
      <c r="F89" s="5">
        <v>36</v>
      </c>
      <c r="G89" s="5">
        <v>60000</v>
      </c>
      <c r="H89" s="5">
        <v>0</v>
      </c>
      <c r="I89" s="5">
        <v>0</v>
      </c>
      <c r="J89" s="5">
        <v>17000</v>
      </c>
      <c r="K89" s="5">
        <v>0</v>
      </c>
      <c r="L89" s="18">
        <v>120874</v>
      </c>
      <c r="M89" s="5">
        <v>240</v>
      </c>
      <c r="N89" s="2">
        <v>0</v>
      </c>
      <c r="O89" s="2">
        <v>0</v>
      </c>
      <c r="Q89" s="2" t="str">
        <f t="shared" si="2"/>
        <v>&lt;f&gt;将区域内的目标拉至一起，造成&lt;f color='ff2a5fd6'&gt;170%攻击力和1208%的雷元素攻击&lt;/f&gt;的伤害&lt;/f&gt;</v>
      </c>
    </row>
    <row r="90" spans="1:17" s="2" customFormat="1" ht="14.25" x14ac:dyDescent="0.15">
      <c r="A90" s="5">
        <v>20087</v>
      </c>
      <c r="B90" s="5">
        <v>30020</v>
      </c>
      <c r="C90" s="5" t="s">
        <v>58</v>
      </c>
      <c r="D90" s="5">
        <v>1</v>
      </c>
      <c r="E90" s="5">
        <v>1</v>
      </c>
      <c r="F90" s="5">
        <v>37</v>
      </c>
      <c r="G90" s="5">
        <v>60000</v>
      </c>
      <c r="H90" s="5">
        <v>0</v>
      </c>
      <c r="I90" s="5">
        <v>0</v>
      </c>
      <c r="J90" s="5">
        <v>17200</v>
      </c>
      <c r="K90" s="5">
        <v>0</v>
      </c>
      <c r="L90" s="18">
        <v>121399</v>
      </c>
      <c r="M90" s="5">
        <v>244</v>
      </c>
      <c r="N90" s="2">
        <v>0</v>
      </c>
      <c r="O90" s="2">
        <v>0</v>
      </c>
      <c r="Q90" s="2" t="str">
        <f t="shared" si="2"/>
        <v>&lt;f&gt;将区域内的目标拉至一起，造成&lt;f color='ff2a5fd6'&gt;172%攻击力和1213%的雷元素攻击&lt;/f&gt;的伤害&lt;/f&gt;</v>
      </c>
    </row>
    <row r="91" spans="1:17" s="2" customFormat="1" ht="14.25" x14ac:dyDescent="0.15">
      <c r="A91" s="5">
        <v>20088</v>
      </c>
      <c r="B91" s="5">
        <v>30020</v>
      </c>
      <c r="C91" s="5" t="s">
        <v>58</v>
      </c>
      <c r="D91" s="5">
        <v>1</v>
      </c>
      <c r="E91" s="5">
        <v>1</v>
      </c>
      <c r="F91" s="5">
        <v>38</v>
      </c>
      <c r="G91" s="5">
        <v>60000</v>
      </c>
      <c r="H91" s="5">
        <v>0</v>
      </c>
      <c r="I91" s="5">
        <v>0</v>
      </c>
      <c r="J91" s="5">
        <v>17400</v>
      </c>
      <c r="K91" s="5">
        <v>0</v>
      </c>
      <c r="L91" s="18">
        <v>121924</v>
      </c>
      <c r="M91" s="5">
        <v>248</v>
      </c>
      <c r="N91" s="2">
        <v>0</v>
      </c>
      <c r="O91" s="2">
        <v>0</v>
      </c>
      <c r="Q91" s="2" t="str">
        <f t="shared" si="2"/>
        <v>&lt;f&gt;将区域内的目标拉至一起，造成&lt;f color='ff2a5fd6'&gt;174%攻击力和1219%的雷元素攻击&lt;/f&gt;的伤害&lt;/f&gt;</v>
      </c>
    </row>
    <row r="92" spans="1:17" s="2" customFormat="1" ht="14.25" x14ac:dyDescent="0.15">
      <c r="A92" s="5">
        <v>20089</v>
      </c>
      <c r="B92" s="5">
        <v>30020</v>
      </c>
      <c r="C92" s="5" t="s">
        <v>58</v>
      </c>
      <c r="D92" s="5">
        <v>1</v>
      </c>
      <c r="E92" s="5">
        <v>1</v>
      </c>
      <c r="F92" s="5">
        <v>39</v>
      </c>
      <c r="G92" s="5">
        <v>60000</v>
      </c>
      <c r="H92" s="5">
        <v>0</v>
      </c>
      <c r="I92" s="5">
        <v>0</v>
      </c>
      <c r="J92" s="5">
        <v>17600</v>
      </c>
      <c r="K92" s="5">
        <v>0</v>
      </c>
      <c r="L92" s="18">
        <v>122449</v>
      </c>
      <c r="M92" s="5">
        <v>252</v>
      </c>
      <c r="N92" s="2">
        <v>0</v>
      </c>
      <c r="O92" s="2">
        <v>0</v>
      </c>
      <c r="Q92" s="2" t="str">
        <f t="shared" si="2"/>
        <v>&lt;f&gt;将区域内的目标拉至一起，造成&lt;f color='ff2a5fd6'&gt;176%攻击力和1224%的雷元素攻击&lt;/f&gt;的伤害&lt;/f&gt;</v>
      </c>
    </row>
    <row r="93" spans="1:17" s="2" customFormat="1" ht="14.25" x14ac:dyDescent="0.15">
      <c r="A93" s="5">
        <v>20090</v>
      </c>
      <c r="B93" s="5">
        <v>30020</v>
      </c>
      <c r="C93" s="5" t="s">
        <v>58</v>
      </c>
      <c r="D93" s="5">
        <v>1</v>
      </c>
      <c r="E93" s="5">
        <v>1</v>
      </c>
      <c r="F93" s="5">
        <v>40</v>
      </c>
      <c r="G93" s="5">
        <v>60000</v>
      </c>
      <c r="H93" s="5">
        <v>0</v>
      </c>
      <c r="I93" s="5">
        <v>0</v>
      </c>
      <c r="J93" s="5">
        <v>17800</v>
      </c>
      <c r="K93" s="5">
        <v>0</v>
      </c>
      <c r="L93" s="18">
        <v>122974</v>
      </c>
      <c r="M93" s="5">
        <v>256</v>
      </c>
      <c r="N93" s="2">
        <v>0</v>
      </c>
      <c r="O93" s="2">
        <v>0</v>
      </c>
      <c r="Q93" s="2" t="str">
        <f t="shared" si="2"/>
        <v>&lt;f&gt;将区域内的目标拉至一起，造成&lt;f color='ff2a5fd6'&gt;178%攻击力和1229%的雷元素攻击&lt;/f&gt;的伤害&lt;/f&gt;</v>
      </c>
    </row>
    <row r="94" spans="1:17" s="2" customFormat="1" ht="14.25" x14ac:dyDescent="0.15">
      <c r="A94" s="5">
        <v>20091</v>
      </c>
      <c r="B94" s="5">
        <v>30020</v>
      </c>
      <c r="C94" s="5" t="s">
        <v>58</v>
      </c>
      <c r="D94" s="5">
        <v>1</v>
      </c>
      <c r="E94" s="5">
        <v>1</v>
      </c>
      <c r="F94" s="5">
        <v>41</v>
      </c>
      <c r="G94" s="5">
        <v>60000</v>
      </c>
      <c r="H94" s="5">
        <v>0</v>
      </c>
      <c r="I94" s="5">
        <v>0</v>
      </c>
      <c r="J94" s="5">
        <v>18000</v>
      </c>
      <c r="K94" s="5">
        <v>0</v>
      </c>
      <c r="L94" s="18">
        <v>123499</v>
      </c>
      <c r="M94" s="5">
        <v>260</v>
      </c>
      <c r="N94" s="2">
        <v>0</v>
      </c>
      <c r="O94" s="2">
        <v>0</v>
      </c>
      <c r="Q94" s="2" t="str">
        <f t="shared" si="2"/>
        <v>&lt;f&gt;将区域内的目标拉至一起，造成&lt;f color='ff2a5fd6'&gt;180%攻击力和1234%的雷元素攻击&lt;/f&gt;的伤害&lt;/f&gt;</v>
      </c>
    </row>
    <row r="95" spans="1:17" s="2" customFormat="1" ht="14.25" x14ac:dyDescent="0.15">
      <c r="A95" s="5">
        <v>20092</v>
      </c>
      <c r="B95" s="5">
        <v>30020</v>
      </c>
      <c r="C95" s="5" t="s">
        <v>58</v>
      </c>
      <c r="D95" s="5">
        <v>1</v>
      </c>
      <c r="E95" s="5">
        <v>1</v>
      </c>
      <c r="F95" s="5">
        <v>42</v>
      </c>
      <c r="G95" s="5">
        <v>60000</v>
      </c>
      <c r="H95" s="5">
        <v>0</v>
      </c>
      <c r="I95" s="5">
        <v>0</v>
      </c>
      <c r="J95" s="5">
        <v>18200</v>
      </c>
      <c r="K95" s="5">
        <v>0</v>
      </c>
      <c r="L95" s="18">
        <v>124024</v>
      </c>
      <c r="M95" s="5">
        <v>264</v>
      </c>
      <c r="N95" s="2">
        <v>0</v>
      </c>
      <c r="O95" s="2">
        <v>0</v>
      </c>
      <c r="Q95" s="2" t="str">
        <f t="shared" si="2"/>
        <v>&lt;f&gt;将区域内的目标拉至一起，造成&lt;f color='ff2a5fd6'&gt;182%攻击力和1240%的雷元素攻击&lt;/f&gt;的伤害&lt;/f&gt;</v>
      </c>
    </row>
    <row r="96" spans="1:17" s="2" customFormat="1" ht="14.25" x14ac:dyDescent="0.15">
      <c r="A96" s="5">
        <v>20093</v>
      </c>
      <c r="B96" s="5">
        <v>30020</v>
      </c>
      <c r="C96" s="5" t="s">
        <v>58</v>
      </c>
      <c r="D96" s="5">
        <v>1</v>
      </c>
      <c r="E96" s="5">
        <v>1</v>
      </c>
      <c r="F96" s="5">
        <v>43</v>
      </c>
      <c r="G96" s="5">
        <v>60000</v>
      </c>
      <c r="H96" s="5">
        <v>0</v>
      </c>
      <c r="I96" s="5">
        <v>0</v>
      </c>
      <c r="J96" s="5">
        <v>18400</v>
      </c>
      <c r="K96" s="5">
        <v>0</v>
      </c>
      <c r="L96" s="18">
        <v>124549</v>
      </c>
      <c r="M96" s="5">
        <v>268</v>
      </c>
      <c r="N96" s="2">
        <v>0</v>
      </c>
      <c r="O96" s="2">
        <v>0</v>
      </c>
      <c r="Q96" s="2" t="str">
        <f t="shared" si="2"/>
        <v>&lt;f&gt;将区域内的目标拉至一起，造成&lt;f color='ff2a5fd6'&gt;184%攻击力和1245%的雷元素攻击&lt;/f&gt;的伤害&lt;/f&gt;</v>
      </c>
    </row>
    <row r="97" spans="1:17" s="2" customFormat="1" ht="14.25" x14ac:dyDescent="0.15">
      <c r="A97" s="5">
        <v>20094</v>
      </c>
      <c r="B97" s="5">
        <v>30020</v>
      </c>
      <c r="C97" s="5" t="s">
        <v>58</v>
      </c>
      <c r="D97" s="5">
        <v>1</v>
      </c>
      <c r="E97" s="5">
        <v>1</v>
      </c>
      <c r="F97" s="5">
        <v>44</v>
      </c>
      <c r="G97" s="5">
        <v>60000</v>
      </c>
      <c r="H97" s="5">
        <v>0</v>
      </c>
      <c r="I97" s="5">
        <v>0</v>
      </c>
      <c r="J97" s="5">
        <v>18600</v>
      </c>
      <c r="K97" s="5">
        <v>0</v>
      </c>
      <c r="L97" s="18">
        <v>125074</v>
      </c>
      <c r="M97" s="5">
        <v>272</v>
      </c>
      <c r="N97" s="2">
        <v>0</v>
      </c>
      <c r="O97" s="2">
        <v>0</v>
      </c>
      <c r="Q97" s="2" t="str">
        <f t="shared" si="2"/>
        <v>&lt;f&gt;将区域内的目标拉至一起，造成&lt;f color='ff2a5fd6'&gt;186%攻击力和1250%的雷元素攻击&lt;/f&gt;的伤害&lt;/f&gt;</v>
      </c>
    </row>
    <row r="98" spans="1:17" s="2" customFormat="1" ht="14.25" x14ac:dyDescent="0.15">
      <c r="A98" s="5">
        <v>20095</v>
      </c>
      <c r="B98" s="5">
        <v>30020</v>
      </c>
      <c r="C98" s="5" t="s">
        <v>58</v>
      </c>
      <c r="D98" s="5">
        <v>1</v>
      </c>
      <c r="E98" s="5">
        <v>1</v>
      </c>
      <c r="F98" s="5">
        <v>45</v>
      </c>
      <c r="G98" s="5">
        <v>60000</v>
      </c>
      <c r="H98" s="5">
        <v>0</v>
      </c>
      <c r="I98" s="5">
        <v>0</v>
      </c>
      <c r="J98" s="5">
        <v>18800</v>
      </c>
      <c r="K98" s="5">
        <v>0</v>
      </c>
      <c r="L98" s="18">
        <v>125599</v>
      </c>
      <c r="M98" s="5">
        <v>276</v>
      </c>
      <c r="N98" s="2">
        <v>0</v>
      </c>
      <c r="O98" s="2">
        <v>0</v>
      </c>
      <c r="Q98" s="2" t="str">
        <f t="shared" si="2"/>
        <v>&lt;f&gt;将区域内的目标拉至一起，造成&lt;f color='ff2a5fd6'&gt;188%攻击力和1255%的雷元素攻击&lt;/f&gt;的伤害&lt;/f&gt;</v>
      </c>
    </row>
    <row r="99" spans="1:17" s="2" customFormat="1" ht="14.25" x14ac:dyDescent="0.15">
      <c r="A99" s="5">
        <v>20096</v>
      </c>
      <c r="B99" s="5">
        <v>30020</v>
      </c>
      <c r="C99" s="5" t="s">
        <v>58</v>
      </c>
      <c r="D99" s="5">
        <v>1</v>
      </c>
      <c r="E99" s="5">
        <v>1</v>
      </c>
      <c r="F99" s="5">
        <v>46</v>
      </c>
      <c r="G99" s="5">
        <v>60000</v>
      </c>
      <c r="H99" s="5">
        <v>0</v>
      </c>
      <c r="I99" s="5">
        <v>0</v>
      </c>
      <c r="J99" s="5">
        <v>19000</v>
      </c>
      <c r="K99" s="5">
        <v>0</v>
      </c>
      <c r="L99" s="18">
        <v>126124</v>
      </c>
      <c r="M99" s="5">
        <v>280</v>
      </c>
      <c r="N99" s="2">
        <v>0</v>
      </c>
      <c r="O99" s="2">
        <v>0</v>
      </c>
      <c r="Q99" s="2" t="str">
        <f t="shared" si="2"/>
        <v>&lt;f&gt;将区域内的目标拉至一起，造成&lt;f color='ff2a5fd6'&gt;190%攻击力和1261%的雷元素攻击&lt;/f&gt;的伤害&lt;/f&gt;</v>
      </c>
    </row>
    <row r="100" spans="1:17" s="2" customFormat="1" ht="14.25" x14ac:dyDescent="0.15">
      <c r="A100" s="5">
        <v>20097</v>
      </c>
      <c r="B100" s="5">
        <v>30020</v>
      </c>
      <c r="C100" s="5" t="s">
        <v>58</v>
      </c>
      <c r="D100" s="5">
        <v>1</v>
      </c>
      <c r="E100" s="5">
        <v>1</v>
      </c>
      <c r="F100" s="5">
        <v>47</v>
      </c>
      <c r="G100" s="5">
        <v>60000</v>
      </c>
      <c r="H100" s="5">
        <v>0</v>
      </c>
      <c r="I100" s="5">
        <v>0</v>
      </c>
      <c r="J100" s="5">
        <v>19200</v>
      </c>
      <c r="K100" s="5">
        <v>0</v>
      </c>
      <c r="L100" s="18">
        <v>126649</v>
      </c>
      <c r="M100" s="5">
        <v>284</v>
      </c>
      <c r="N100" s="2">
        <v>0</v>
      </c>
      <c r="O100" s="2">
        <v>0</v>
      </c>
      <c r="Q100" s="2" t="str">
        <f t="shared" si="2"/>
        <v>&lt;f&gt;将区域内的目标拉至一起，造成&lt;f color='ff2a5fd6'&gt;192%攻击力和1266%的雷元素攻击&lt;/f&gt;的伤害&lt;/f&gt;</v>
      </c>
    </row>
    <row r="101" spans="1:17" s="2" customFormat="1" ht="14.25" x14ac:dyDescent="0.15">
      <c r="A101" s="5">
        <v>20098</v>
      </c>
      <c r="B101" s="5">
        <v>30020</v>
      </c>
      <c r="C101" s="5" t="s">
        <v>58</v>
      </c>
      <c r="D101" s="5">
        <v>1</v>
      </c>
      <c r="E101" s="5">
        <v>1</v>
      </c>
      <c r="F101" s="5">
        <v>48</v>
      </c>
      <c r="G101" s="5">
        <v>60000</v>
      </c>
      <c r="H101" s="5">
        <v>0</v>
      </c>
      <c r="I101" s="5">
        <v>0</v>
      </c>
      <c r="J101" s="5">
        <v>19400</v>
      </c>
      <c r="K101" s="5">
        <v>0</v>
      </c>
      <c r="L101" s="18">
        <v>127174</v>
      </c>
      <c r="M101" s="5">
        <v>288</v>
      </c>
      <c r="N101" s="2">
        <v>0</v>
      </c>
      <c r="O101" s="2">
        <v>0</v>
      </c>
      <c r="Q101" s="2" t="str">
        <f t="shared" si="2"/>
        <v>&lt;f&gt;将区域内的目标拉至一起，造成&lt;f color='ff2a5fd6'&gt;194%攻击力和1271%的雷元素攻击&lt;/f&gt;的伤害&lt;/f&gt;</v>
      </c>
    </row>
    <row r="102" spans="1:17" s="2" customFormat="1" ht="14.25" x14ac:dyDescent="0.15">
      <c r="A102" s="5">
        <v>20099</v>
      </c>
      <c r="B102" s="5">
        <v>30020</v>
      </c>
      <c r="C102" s="5" t="s">
        <v>58</v>
      </c>
      <c r="D102" s="5">
        <v>1</v>
      </c>
      <c r="E102" s="5">
        <v>1</v>
      </c>
      <c r="F102" s="5">
        <v>49</v>
      </c>
      <c r="G102" s="5">
        <v>60000</v>
      </c>
      <c r="H102" s="5">
        <v>0</v>
      </c>
      <c r="I102" s="5">
        <v>0</v>
      </c>
      <c r="J102" s="5">
        <v>19600</v>
      </c>
      <c r="K102" s="5">
        <v>0</v>
      </c>
      <c r="L102" s="18">
        <v>127699</v>
      </c>
      <c r="M102" s="5">
        <v>292</v>
      </c>
      <c r="N102" s="2">
        <v>0</v>
      </c>
      <c r="O102" s="2">
        <v>0</v>
      </c>
      <c r="Q102" s="2" t="str">
        <f t="shared" si="2"/>
        <v>&lt;f&gt;将区域内的目标拉至一起，造成&lt;f color='ff2a5fd6'&gt;196%攻击力和1276%的雷元素攻击&lt;/f&gt;的伤害&lt;/f&gt;</v>
      </c>
    </row>
    <row r="103" spans="1:17" s="2" customFormat="1" ht="14.25" x14ac:dyDescent="0.15">
      <c r="A103" s="5">
        <v>20100</v>
      </c>
      <c r="B103" s="5">
        <v>30020</v>
      </c>
      <c r="C103" s="5" t="s">
        <v>58</v>
      </c>
      <c r="D103" s="5">
        <v>1</v>
      </c>
      <c r="E103" s="5">
        <v>1</v>
      </c>
      <c r="F103" s="5">
        <v>50</v>
      </c>
      <c r="G103" s="5">
        <v>60000</v>
      </c>
      <c r="H103" s="5">
        <v>0</v>
      </c>
      <c r="I103" s="5">
        <v>0</v>
      </c>
      <c r="J103" s="5">
        <v>19800</v>
      </c>
      <c r="K103" s="5">
        <v>0</v>
      </c>
      <c r="L103" s="18">
        <v>128224</v>
      </c>
      <c r="M103" s="5">
        <v>296</v>
      </c>
      <c r="N103" s="2">
        <v>0</v>
      </c>
      <c r="O103" s="2">
        <v>0</v>
      </c>
      <c r="Q103" s="2" t="str">
        <f t="shared" si="2"/>
        <v>&lt;f&gt;将区域内的目标拉至一起，造成&lt;f color='ff2a5fd6'&gt;198%攻击力和1282%的雷元素攻击&lt;/f&gt;的伤害&lt;/f&gt;</v>
      </c>
    </row>
    <row r="104" spans="1:17" s="2" customFormat="1" ht="14.25" x14ac:dyDescent="0.15">
      <c r="A104" s="5">
        <v>20101</v>
      </c>
      <c r="B104" s="5">
        <v>30030</v>
      </c>
      <c r="C104" s="5" t="s">
        <v>59</v>
      </c>
      <c r="D104" s="5">
        <v>2</v>
      </c>
      <c r="E104" s="5">
        <v>3</v>
      </c>
      <c r="F104" s="5">
        <v>1</v>
      </c>
      <c r="G104" s="5">
        <v>60000</v>
      </c>
      <c r="H104" s="5">
        <v>0</v>
      </c>
      <c r="I104" s="5">
        <v>0</v>
      </c>
      <c r="J104" s="5">
        <v>10000</v>
      </c>
      <c r="K104" s="5">
        <v>0</v>
      </c>
      <c r="L104" s="18">
        <v>50000</v>
      </c>
      <c r="M104" s="5">
        <v>100</v>
      </c>
      <c r="N104" s="2">
        <v>0</v>
      </c>
      <c r="O104" s="2">
        <v>0</v>
      </c>
      <c r="P104" s="2">
        <v>1</v>
      </c>
      <c r="Q104" s="2" t="str">
        <f>"&lt;f&gt;横扫扇形区域，使区域内的敌人定身4秒，并造成&lt;f color='ff2a5fd6'&gt;"&amp;INT(J104/100)&amp;"%攻击力和"&amp;INT(L104/100)&amp;"%的冰元素攻击&lt;/f&gt;的伤害&lt;/f&gt;"</f>
        <v>&lt;f&gt;横扫扇形区域，使区域内的敌人定身4秒，并造成&lt;f color='ff2a5fd6'&gt;100%攻击力和500%的冰元素攻击&lt;/f&gt;的伤害&lt;/f&gt;</v>
      </c>
    </row>
    <row r="105" spans="1:17" s="2" customFormat="1" ht="14.25" x14ac:dyDescent="0.15">
      <c r="A105" s="5">
        <v>20102</v>
      </c>
      <c r="B105" s="5">
        <v>30030</v>
      </c>
      <c r="C105" s="5" t="s">
        <v>59</v>
      </c>
      <c r="D105" s="5">
        <v>2</v>
      </c>
      <c r="E105" s="5">
        <v>3</v>
      </c>
      <c r="F105" s="5">
        <v>2</v>
      </c>
      <c r="G105" s="5">
        <v>60000</v>
      </c>
      <c r="H105" s="5">
        <v>0</v>
      </c>
      <c r="I105" s="5">
        <v>0</v>
      </c>
      <c r="J105" s="5">
        <v>10200</v>
      </c>
      <c r="K105" s="5">
        <v>0</v>
      </c>
      <c r="L105" s="18">
        <v>50500</v>
      </c>
      <c r="M105" s="5">
        <v>104</v>
      </c>
      <c r="N105" s="2">
        <v>0</v>
      </c>
      <c r="O105" s="2">
        <v>0</v>
      </c>
      <c r="Q105" s="2" t="str">
        <f t="shared" ref="Q105:Q153" si="3">"&lt;f&gt;横扫扇形区域，使区域内的敌人定身4秒，并造成&lt;f color='ff2a5fd6'&gt;"&amp;INT(J105/100)&amp;"%攻击力和"&amp;INT(L105/100)&amp;"%的冰元素攻击&lt;/f&gt;的伤害&lt;/f&gt;"</f>
        <v>&lt;f&gt;横扫扇形区域，使区域内的敌人定身4秒，并造成&lt;f color='ff2a5fd6'&gt;102%攻击力和505%的冰元素攻击&lt;/f&gt;的伤害&lt;/f&gt;</v>
      </c>
    </row>
    <row r="106" spans="1:17" s="2" customFormat="1" ht="14.25" x14ac:dyDescent="0.15">
      <c r="A106" s="5">
        <v>20103</v>
      </c>
      <c r="B106" s="5">
        <v>30030</v>
      </c>
      <c r="C106" s="5" t="s">
        <v>59</v>
      </c>
      <c r="D106" s="5">
        <v>2</v>
      </c>
      <c r="E106" s="5">
        <v>3</v>
      </c>
      <c r="F106" s="5">
        <v>3</v>
      </c>
      <c r="G106" s="5">
        <v>60000</v>
      </c>
      <c r="H106" s="5">
        <v>0</v>
      </c>
      <c r="I106" s="5">
        <v>0</v>
      </c>
      <c r="J106" s="5">
        <v>10400</v>
      </c>
      <c r="K106" s="5">
        <v>0</v>
      </c>
      <c r="L106" s="18">
        <v>51000</v>
      </c>
      <c r="M106" s="5">
        <v>108</v>
      </c>
      <c r="N106" s="2">
        <v>0</v>
      </c>
      <c r="O106" s="2">
        <v>0</v>
      </c>
      <c r="Q106" s="2" t="str">
        <f t="shared" si="3"/>
        <v>&lt;f&gt;横扫扇形区域，使区域内的敌人定身4秒，并造成&lt;f color='ff2a5fd6'&gt;104%攻击力和510%的冰元素攻击&lt;/f&gt;的伤害&lt;/f&gt;</v>
      </c>
    </row>
    <row r="107" spans="1:17" s="2" customFormat="1" ht="14.25" x14ac:dyDescent="0.15">
      <c r="A107" s="5">
        <v>20104</v>
      </c>
      <c r="B107" s="5">
        <v>30030</v>
      </c>
      <c r="C107" s="5" t="s">
        <v>59</v>
      </c>
      <c r="D107" s="5">
        <v>2</v>
      </c>
      <c r="E107" s="5">
        <v>3</v>
      </c>
      <c r="F107" s="5">
        <v>4</v>
      </c>
      <c r="G107" s="5">
        <v>60000</v>
      </c>
      <c r="H107" s="5">
        <v>0</v>
      </c>
      <c r="I107" s="5">
        <v>0</v>
      </c>
      <c r="J107" s="5">
        <v>10600</v>
      </c>
      <c r="K107" s="5">
        <v>0</v>
      </c>
      <c r="L107" s="18">
        <v>51500</v>
      </c>
      <c r="M107" s="5">
        <v>112</v>
      </c>
      <c r="N107" s="2">
        <v>0</v>
      </c>
      <c r="O107" s="2">
        <v>0</v>
      </c>
      <c r="Q107" s="2" t="str">
        <f t="shared" si="3"/>
        <v>&lt;f&gt;横扫扇形区域，使区域内的敌人定身4秒，并造成&lt;f color='ff2a5fd6'&gt;106%攻击力和515%的冰元素攻击&lt;/f&gt;的伤害&lt;/f&gt;</v>
      </c>
    </row>
    <row r="108" spans="1:17" s="2" customFormat="1" ht="14.25" x14ac:dyDescent="0.15">
      <c r="A108" s="5">
        <v>20105</v>
      </c>
      <c r="B108" s="5">
        <v>30030</v>
      </c>
      <c r="C108" s="5" t="s">
        <v>59</v>
      </c>
      <c r="D108" s="5">
        <v>2</v>
      </c>
      <c r="E108" s="5">
        <v>3</v>
      </c>
      <c r="F108" s="5">
        <v>5</v>
      </c>
      <c r="G108" s="5">
        <v>60000</v>
      </c>
      <c r="H108" s="5">
        <v>0</v>
      </c>
      <c r="I108" s="5">
        <v>0</v>
      </c>
      <c r="J108" s="5">
        <v>10800</v>
      </c>
      <c r="K108" s="5">
        <v>0</v>
      </c>
      <c r="L108" s="18">
        <v>52000</v>
      </c>
      <c r="M108" s="5">
        <v>116</v>
      </c>
      <c r="N108" s="2">
        <v>0</v>
      </c>
      <c r="O108" s="2">
        <v>0</v>
      </c>
      <c r="Q108" s="2" t="str">
        <f t="shared" si="3"/>
        <v>&lt;f&gt;横扫扇形区域，使区域内的敌人定身4秒，并造成&lt;f color='ff2a5fd6'&gt;108%攻击力和520%的冰元素攻击&lt;/f&gt;的伤害&lt;/f&gt;</v>
      </c>
    </row>
    <row r="109" spans="1:17" s="2" customFormat="1" ht="14.25" x14ac:dyDescent="0.15">
      <c r="A109" s="5">
        <v>20106</v>
      </c>
      <c r="B109" s="5">
        <v>30030</v>
      </c>
      <c r="C109" s="5" t="s">
        <v>59</v>
      </c>
      <c r="D109" s="5">
        <v>2</v>
      </c>
      <c r="E109" s="5">
        <v>3</v>
      </c>
      <c r="F109" s="5">
        <v>6</v>
      </c>
      <c r="G109" s="5">
        <v>60000</v>
      </c>
      <c r="H109" s="5">
        <v>0</v>
      </c>
      <c r="I109" s="5">
        <v>0</v>
      </c>
      <c r="J109" s="5">
        <v>11000</v>
      </c>
      <c r="K109" s="5">
        <v>0</v>
      </c>
      <c r="L109" s="18">
        <v>52500</v>
      </c>
      <c r="M109" s="5">
        <v>120</v>
      </c>
      <c r="N109" s="2">
        <v>0</v>
      </c>
      <c r="O109" s="2">
        <v>0</v>
      </c>
      <c r="Q109" s="2" t="str">
        <f t="shared" si="3"/>
        <v>&lt;f&gt;横扫扇形区域，使区域内的敌人定身4秒，并造成&lt;f color='ff2a5fd6'&gt;110%攻击力和525%的冰元素攻击&lt;/f&gt;的伤害&lt;/f&gt;</v>
      </c>
    </row>
    <row r="110" spans="1:17" s="2" customFormat="1" ht="14.25" x14ac:dyDescent="0.15">
      <c r="A110" s="5">
        <v>20107</v>
      </c>
      <c r="B110" s="5">
        <v>30030</v>
      </c>
      <c r="C110" s="5" t="s">
        <v>59</v>
      </c>
      <c r="D110" s="5">
        <v>2</v>
      </c>
      <c r="E110" s="5">
        <v>3</v>
      </c>
      <c r="F110" s="5">
        <v>7</v>
      </c>
      <c r="G110" s="5">
        <v>60000</v>
      </c>
      <c r="H110" s="5">
        <v>0</v>
      </c>
      <c r="I110" s="5">
        <v>0</v>
      </c>
      <c r="J110" s="5">
        <v>11200</v>
      </c>
      <c r="K110" s="5">
        <v>0</v>
      </c>
      <c r="L110" s="18">
        <v>53000</v>
      </c>
      <c r="M110" s="5">
        <v>124</v>
      </c>
      <c r="N110" s="2">
        <v>0</v>
      </c>
      <c r="O110" s="2">
        <v>0</v>
      </c>
      <c r="Q110" s="2" t="str">
        <f t="shared" si="3"/>
        <v>&lt;f&gt;横扫扇形区域，使区域内的敌人定身4秒，并造成&lt;f color='ff2a5fd6'&gt;112%攻击力和530%的冰元素攻击&lt;/f&gt;的伤害&lt;/f&gt;</v>
      </c>
    </row>
    <row r="111" spans="1:17" s="2" customFormat="1" ht="14.25" x14ac:dyDescent="0.15">
      <c r="A111" s="5">
        <v>20108</v>
      </c>
      <c r="B111" s="5">
        <v>30030</v>
      </c>
      <c r="C111" s="5" t="s">
        <v>59</v>
      </c>
      <c r="D111" s="5">
        <v>2</v>
      </c>
      <c r="E111" s="5">
        <v>3</v>
      </c>
      <c r="F111" s="5">
        <v>8</v>
      </c>
      <c r="G111" s="5">
        <v>60000</v>
      </c>
      <c r="H111" s="5">
        <v>0</v>
      </c>
      <c r="I111" s="5">
        <v>0</v>
      </c>
      <c r="J111" s="5">
        <v>11400</v>
      </c>
      <c r="K111" s="5">
        <v>0</v>
      </c>
      <c r="L111" s="18">
        <v>53500</v>
      </c>
      <c r="M111" s="5">
        <v>128</v>
      </c>
      <c r="N111" s="2">
        <v>0</v>
      </c>
      <c r="O111" s="2">
        <v>0</v>
      </c>
      <c r="Q111" s="2" t="str">
        <f t="shared" si="3"/>
        <v>&lt;f&gt;横扫扇形区域，使区域内的敌人定身4秒，并造成&lt;f color='ff2a5fd6'&gt;114%攻击力和535%的冰元素攻击&lt;/f&gt;的伤害&lt;/f&gt;</v>
      </c>
    </row>
    <row r="112" spans="1:17" s="2" customFormat="1" ht="14.25" x14ac:dyDescent="0.15">
      <c r="A112" s="5">
        <v>20109</v>
      </c>
      <c r="B112" s="5">
        <v>30030</v>
      </c>
      <c r="C112" s="5" t="s">
        <v>59</v>
      </c>
      <c r="D112" s="5">
        <v>2</v>
      </c>
      <c r="E112" s="5">
        <v>3</v>
      </c>
      <c r="F112" s="5">
        <v>9</v>
      </c>
      <c r="G112" s="5">
        <v>60000</v>
      </c>
      <c r="H112" s="5">
        <v>0</v>
      </c>
      <c r="I112" s="5">
        <v>0</v>
      </c>
      <c r="J112" s="5">
        <v>11600</v>
      </c>
      <c r="K112" s="5">
        <v>0</v>
      </c>
      <c r="L112" s="18">
        <v>54000</v>
      </c>
      <c r="M112" s="5">
        <v>132</v>
      </c>
      <c r="N112" s="2">
        <v>0</v>
      </c>
      <c r="O112" s="2">
        <v>0</v>
      </c>
      <c r="Q112" s="2" t="str">
        <f t="shared" si="3"/>
        <v>&lt;f&gt;横扫扇形区域，使区域内的敌人定身4秒，并造成&lt;f color='ff2a5fd6'&gt;116%攻击力和540%的冰元素攻击&lt;/f&gt;的伤害&lt;/f&gt;</v>
      </c>
    </row>
    <row r="113" spans="1:17" s="2" customFormat="1" ht="14.25" x14ac:dyDescent="0.15">
      <c r="A113" s="5">
        <v>20110</v>
      </c>
      <c r="B113" s="5">
        <v>30030</v>
      </c>
      <c r="C113" s="5" t="s">
        <v>59</v>
      </c>
      <c r="D113" s="5">
        <v>2</v>
      </c>
      <c r="E113" s="5">
        <v>3</v>
      </c>
      <c r="F113" s="5">
        <v>10</v>
      </c>
      <c r="G113" s="5">
        <v>60000</v>
      </c>
      <c r="H113" s="5">
        <v>0</v>
      </c>
      <c r="I113" s="5">
        <v>0</v>
      </c>
      <c r="J113" s="5">
        <v>11800</v>
      </c>
      <c r="K113" s="5">
        <v>0</v>
      </c>
      <c r="L113" s="18">
        <v>54500</v>
      </c>
      <c r="M113" s="5">
        <v>136</v>
      </c>
      <c r="N113" s="2">
        <v>0</v>
      </c>
      <c r="O113" s="2">
        <v>0</v>
      </c>
      <c r="Q113" s="2" t="str">
        <f t="shared" si="3"/>
        <v>&lt;f&gt;横扫扇形区域，使区域内的敌人定身4秒，并造成&lt;f color='ff2a5fd6'&gt;118%攻击力和545%的冰元素攻击&lt;/f&gt;的伤害&lt;/f&gt;</v>
      </c>
    </row>
    <row r="114" spans="1:17" s="2" customFormat="1" ht="14.25" x14ac:dyDescent="0.15">
      <c r="A114" s="5">
        <v>20111</v>
      </c>
      <c r="B114" s="5">
        <v>30030</v>
      </c>
      <c r="C114" s="5" t="s">
        <v>59</v>
      </c>
      <c r="D114" s="5">
        <v>2</v>
      </c>
      <c r="E114" s="5">
        <v>3</v>
      </c>
      <c r="F114" s="5">
        <v>11</v>
      </c>
      <c r="G114" s="5">
        <v>60000</v>
      </c>
      <c r="H114" s="5">
        <v>0</v>
      </c>
      <c r="I114" s="5">
        <v>0</v>
      </c>
      <c r="J114" s="5">
        <v>12000</v>
      </c>
      <c r="K114" s="5">
        <v>0</v>
      </c>
      <c r="L114" s="18">
        <v>55000</v>
      </c>
      <c r="M114" s="5">
        <v>140</v>
      </c>
      <c r="N114" s="2">
        <v>0</v>
      </c>
      <c r="O114" s="2">
        <v>0</v>
      </c>
      <c r="Q114" s="2" t="str">
        <f t="shared" si="3"/>
        <v>&lt;f&gt;横扫扇形区域，使区域内的敌人定身4秒，并造成&lt;f color='ff2a5fd6'&gt;120%攻击力和550%的冰元素攻击&lt;/f&gt;的伤害&lt;/f&gt;</v>
      </c>
    </row>
    <row r="115" spans="1:17" s="2" customFormat="1" ht="14.25" x14ac:dyDescent="0.15">
      <c r="A115" s="5">
        <v>20112</v>
      </c>
      <c r="B115" s="5">
        <v>30030</v>
      </c>
      <c r="C115" s="5" t="s">
        <v>59</v>
      </c>
      <c r="D115" s="5">
        <v>2</v>
      </c>
      <c r="E115" s="5">
        <v>3</v>
      </c>
      <c r="F115" s="5">
        <v>12</v>
      </c>
      <c r="G115" s="5">
        <v>60000</v>
      </c>
      <c r="H115" s="5">
        <v>0</v>
      </c>
      <c r="I115" s="5">
        <v>0</v>
      </c>
      <c r="J115" s="5">
        <v>12200</v>
      </c>
      <c r="K115" s="5">
        <v>0</v>
      </c>
      <c r="L115" s="18">
        <v>55500</v>
      </c>
      <c r="M115" s="5">
        <v>144</v>
      </c>
      <c r="N115" s="2">
        <v>0</v>
      </c>
      <c r="O115" s="2">
        <v>0</v>
      </c>
      <c r="Q115" s="2" t="str">
        <f t="shared" si="3"/>
        <v>&lt;f&gt;横扫扇形区域，使区域内的敌人定身4秒，并造成&lt;f color='ff2a5fd6'&gt;122%攻击力和555%的冰元素攻击&lt;/f&gt;的伤害&lt;/f&gt;</v>
      </c>
    </row>
    <row r="116" spans="1:17" s="2" customFormat="1" ht="14.25" x14ac:dyDescent="0.15">
      <c r="A116" s="5">
        <v>20113</v>
      </c>
      <c r="B116" s="5">
        <v>30030</v>
      </c>
      <c r="C116" s="5" t="s">
        <v>59</v>
      </c>
      <c r="D116" s="5">
        <v>2</v>
      </c>
      <c r="E116" s="5">
        <v>3</v>
      </c>
      <c r="F116" s="5">
        <v>13</v>
      </c>
      <c r="G116" s="5">
        <v>60000</v>
      </c>
      <c r="H116" s="5">
        <v>0</v>
      </c>
      <c r="I116" s="5">
        <v>0</v>
      </c>
      <c r="J116" s="5">
        <v>12400</v>
      </c>
      <c r="K116" s="5">
        <v>0</v>
      </c>
      <c r="L116" s="18">
        <v>56000</v>
      </c>
      <c r="M116" s="5">
        <v>148</v>
      </c>
      <c r="N116" s="2">
        <v>0</v>
      </c>
      <c r="O116" s="2">
        <v>0</v>
      </c>
      <c r="Q116" s="2" t="str">
        <f t="shared" si="3"/>
        <v>&lt;f&gt;横扫扇形区域，使区域内的敌人定身4秒，并造成&lt;f color='ff2a5fd6'&gt;124%攻击力和560%的冰元素攻击&lt;/f&gt;的伤害&lt;/f&gt;</v>
      </c>
    </row>
    <row r="117" spans="1:17" s="2" customFormat="1" ht="14.25" x14ac:dyDescent="0.15">
      <c r="A117" s="5">
        <v>20114</v>
      </c>
      <c r="B117" s="5">
        <v>30030</v>
      </c>
      <c r="C117" s="5" t="s">
        <v>59</v>
      </c>
      <c r="D117" s="5">
        <v>2</v>
      </c>
      <c r="E117" s="5">
        <v>3</v>
      </c>
      <c r="F117" s="5">
        <v>14</v>
      </c>
      <c r="G117" s="5">
        <v>60000</v>
      </c>
      <c r="H117" s="5">
        <v>0</v>
      </c>
      <c r="I117" s="5">
        <v>0</v>
      </c>
      <c r="J117" s="5">
        <v>12600</v>
      </c>
      <c r="K117" s="5">
        <v>0</v>
      </c>
      <c r="L117" s="18">
        <v>56500</v>
      </c>
      <c r="M117" s="5">
        <v>152</v>
      </c>
      <c r="N117" s="2">
        <v>0</v>
      </c>
      <c r="O117" s="2">
        <v>0</v>
      </c>
      <c r="Q117" s="2" t="str">
        <f t="shared" si="3"/>
        <v>&lt;f&gt;横扫扇形区域，使区域内的敌人定身4秒，并造成&lt;f color='ff2a5fd6'&gt;126%攻击力和565%的冰元素攻击&lt;/f&gt;的伤害&lt;/f&gt;</v>
      </c>
    </row>
    <row r="118" spans="1:17" s="2" customFormat="1" ht="14.25" x14ac:dyDescent="0.15">
      <c r="A118" s="5">
        <v>20115</v>
      </c>
      <c r="B118" s="5">
        <v>30030</v>
      </c>
      <c r="C118" s="5" t="s">
        <v>59</v>
      </c>
      <c r="D118" s="5">
        <v>2</v>
      </c>
      <c r="E118" s="5">
        <v>3</v>
      </c>
      <c r="F118" s="5">
        <v>15</v>
      </c>
      <c r="G118" s="5">
        <v>60000</v>
      </c>
      <c r="H118" s="5">
        <v>0</v>
      </c>
      <c r="I118" s="5">
        <v>0</v>
      </c>
      <c r="J118" s="5">
        <v>12800</v>
      </c>
      <c r="K118" s="5">
        <v>0</v>
      </c>
      <c r="L118" s="18">
        <v>57000</v>
      </c>
      <c r="M118" s="5">
        <v>156</v>
      </c>
      <c r="N118" s="2">
        <v>0</v>
      </c>
      <c r="O118" s="2">
        <v>0</v>
      </c>
      <c r="Q118" s="2" t="str">
        <f t="shared" si="3"/>
        <v>&lt;f&gt;横扫扇形区域，使区域内的敌人定身4秒，并造成&lt;f color='ff2a5fd6'&gt;128%攻击力和570%的冰元素攻击&lt;/f&gt;的伤害&lt;/f&gt;</v>
      </c>
    </row>
    <row r="119" spans="1:17" s="2" customFormat="1" ht="14.25" x14ac:dyDescent="0.15">
      <c r="A119" s="5">
        <v>20116</v>
      </c>
      <c r="B119" s="5">
        <v>30030</v>
      </c>
      <c r="C119" s="5" t="s">
        <v>59</v>
      </c>
      <c r="D119" s="5">
        <v>2</v>
      </c>
      <c r="E119" s="5">
        <v>3</v>
      </c>
      <c r="F119" s="5">
        <v>16</v>
      </c>
      <c r="G119" s="5">
        <v>60000</v>
      </c>
      <c r="H119" s="5">
        <v>0</v>
      </c>
      <c r="I119" s="5">
        <v>0</v>
      </c>
      <c r="J119" s="5">
        <v>13000</v>
      </c>
      <c r="K119" s="5">
        <v>0</v>
      </c>
      <c r="L119" s="18">
        <v>57500</v>
      </c>
      <c r="M119" s="5">
        <v>160</v>
      </c>
      <c r="N119" s="2">
        <v>0</v>
      </c>
      <c r="O119" s="2">
        <v>0</v>
      </c>
      <c r="Q119" s="2" t="str">
        <f t="shared" si="3"/>
        <v>&lt;f&gt;横扫扇形区域，使区域内的敌人定身4秒，并造成&lt;f color='ff2a5fd6'&gt;130%攻击力和575%的冰元素攻击&lt;/f&gt;的伤害&lt;/f&gt;</v>
      </c>
    </row>
    <row r="120" spans="1:17" s="2" customFormat="1" ht="14.25" x14ac:dyDescent="0.15">
      <c r="A120" s="5">
        <v>20117</v>
      </c>
      <c r="B120" s="5">
        <v>30030</v>
      </c>
      <c r="C120" s="5" t="s">
        <v>59</v>
      </c>
      <c r="D120" s="5">
        <v>2</v>
      </c>
      <c r="E120" s="5">
        <v>3</v>
      </c>
      <c r="F120" s="5">
        <v>17</v>
      </c>
      <c r="G120" s="5">
        <v>60000</v>
      </c>
      <c r="H120" s="5">
        <v>0</v>
      </c>
      <c r="I120" s="5">
        <v>0</v>
      </c>
      <c r="J120" s="5">
        <v>13200</v>
      </c>
      <c r="K120" s="5">
        <v>0</v>
      </c>
      <c r="L120" s="18">
        <v>58000</v>
      </c>
      <c r="M120" s="5">
        <v>164</v>
      </c>
      <c r="N120" s="2">
        <v>0</v>
      </c>
      <c r="O120" s="2">
        <v>0</v>
      </c>
      <c r="Q120" s="2" t="str">
        <f t="shared" si="3"/>
        <v>&lt;f&gt;横扫扇形区域，使区域内的敌人定身4秒，并造成&lt;f color='ff2a5fd6'&gt;132%攻击力和580%的冰元素攻击&lt;/f&gt;的伤害&lt;/f&gt;</v>
      </c>
    </row>
    <row r="121" spans="1:17" s="2" customFormat="1" ht="14.25" x14ac:dyDescent="0.15">
      <c r="A121" s="5">
        <v>20118</v>
      </c>
      <c r="B121" s="5">
        <v>30030</v>
      </c>
      <c r="C121" s="5" t="s">
        <v>59</v>
      </c>
      <c r="D121" s="5">
        <v>2</v>
      </c>
      <c r="E121" s="5">
        <v>3</v>
      </c>
      <c r="F121" s="5">
        <v>18</v>
      </c>
      <c r="G121" s="5">
        <v>60000</v>
      </c>
      <c r="H121" s="5">
        <v>0</v>
      </c>
      <c r="I121" s="5">
        <v>0</v>
      </c>
      <c r="J121" s="5">
        <v>13400</v>
      </c>
      <c r="K121" s="5">
        <v>0</v>
      </c>
      <c r="L121" s="18">
        <v>58500</v>
      </c>
      <c r="M121" s="5">
        <v>168</v>
      </c>
      <c r="N121" s="2">
        <v>0</v>
      </c>
      <c r="O121" s="2">
        <v>0</v>
      </c>
      <c r="Q121" s="2" t="str">
        <f t="shared" si="3"/>
        <v>&lt;f&gt;横扫扇形区域，使区域内的敌人定身4秒，并造成&lt;f color='ff2a5fd6'&gt;134%攻击力和585%的冰元素攻击&lt;/f&gt;的伤害&lt;/f&gt;</v>
      </c>
    </row>
    <row r="122" spans="1:17" s="2" customFormat="1" ht="14.25" x14ac:dyDescent="0.15">
      <c r="A122" s="5">
        <v>20119</v>
      </c>
      <c r="B122" s="5">
        <v>30030</v>
      </c>
      <c r="C122" s="5" t="s">
        <v>59</v>
      </c>
      <c r="D122" s="5">
        <v>2</v>
      </c>
      <c r="E122" s="5">
        <v>3</v>
      </c>
      <c r="F122" s="5">
        <v>19</v>
      </c>
      <c r="G122" s="5">
        <v>60000</v>
      </c>
      <c r="H122" s="5">
        <v>0</v>
      </c>
      <c r="I122" s="5">
        <v>0</v>
      </c>
      <c r="J122" s="5">
        <v>13600</v>
      </c>
      <c r="K122" s="5">
        <v>0</v>
      </c>
      <c r="L122" s="18">
        <v>59000</v>
      </c>
      <c r="M122" s="5">
        <v>172</v>
      </c>
      <c r="N122" s="2">
        <v>0</v>
      </c>
      <c r="O122" s="2">
        <v>0</v>
      </c>
      <c r="Q122" s="2" t="str">
        <f t="shared" si="3"/>
        <v>&lt;f&gt;横扫扇形区域，使区域内的敌人定身4秒，并造成&lt;f color='ff2a5fd6'&gt;136%攻击力和590%的冰元素攻击&lt;/f&gt;的伤害&lt;/f&gt;</v>
      </c>
    </row>
    <row r="123" spans="1:17" s="2" customFormat="1" ht="14.25" x14ac:dyDescent="0.15">
      <c r="A123" s="5">
        <v>20120</v>
      </c>
      <c r="B123" s="5">
        <v>30030</v>
      </c>
      <c r="C123" s="5" t="s">
        <v>59</v>
      </c>
      <c r="D123" s="5">
        <v>2</v>
      </c>
      <c r="E123" s="5">
        <v>3</v>
      </c>
      <c r="F123" s="5">
        <v>20</v>
      </c>
      <c r="G123" s="5">
        <v>60000</v>
      </c>
      <c r="H123" s="5">
        <v>0</v>
      </c>
      <c r="I123" s="5">
        <v>0</v>
      </c>
      <c r="J123" s="5">
        <v>13800</v>
      </c>
      <c r="K123" s="5">
        <v>0</v>
      </c>
      <c r="L123" s="18">
        <v>59500</v>
      </c>
      <c r="M123" s="5">
        <v>176</v>
      </c>
      <c r="N123" s="2">
        <v>0</v>
      </c>
      <c r="O123" s="2">
        <v>0</v>
      </c>
      <c r="Q123" s="2" t="str">
        <f t="shared" si="3"/>
        <v>&lt;f&gt;横扫扇形区域，使区域内的敌人定身4秒，并造成&lt;f color='ff2a5fd6'&gt;138%攻击力和595%的冰元素攻击&lt;/f&gt;的伤害&lt;/f&gt;</v>
      </c>
    </row>
    <row r="124" spans="1:17" s="2" customFormat="1" ht="14.25" x14ac:dyDescent="0.15">
      <c r="A124" s="5">
        <v>20121</v>
      </c>
      <c r="B124" s="5">
        <v>30030</v>
      </c>
      <c r="C124" s="5" t="s">
        <v>59</v>
      </c>
      <c r="D124" s="5">
        <v>2</v>
      </c>
      <c r="E124" s="5">
        <v>3</v>
      </c>
      <c r="F124" s="5">
        <v>21</v>
      </c>
      <c r="G124" s="5">
        <v>60000</v>
      </c>
      <c r="H124" s="5">
        <v>0</v>
      </c>
      <c r="I124" s="5">
        <v>0</v>
      </c>
      <c r="J124" s="5">
        <v>14000</v>
      </c>
      <c r="K124" s="5">
        <v>0</v>
      </c>
      <c r="L124" s="18">
        <v>60000</v>
      </c>
      <c r="M124" s="5">
        <v>180</v>
      </c>
      <c r="N124" s="2">
        <v>0</v>
      </c>
      <c r="O124" s="2">
        <v>0</v>
      </c>
      <c r="Q124" s="2" t="str">
        <f t="shared" si="3"/>
        <v>&lt;f&gt;横扫扇形区域，使区域内的敌人定身4秒，并造成&lt;f color='ff2a5fd6'&gt;140%攻击力和600%的冰元素攻击&lt;/f&gt;的伤害&lt;/f&gt;</v>
      </c>
    </row>
    <row r="125" spans="1:17" s="2" customFormat="1" ht="14.25" x14ac:dyDescent="0.15">
      <c r="A125" s="5">
        <v>20122</v>
      </c>
      <c r="B125" s="5">
        <v>30030</v>
      </c>
      <c r="C125" s="5" t="s">
        <v>59</v>
      </c>
      <c r="D125" s="5">
        <v>2</v>
      </c>
      <c r="E125" s="5">
        <v>3</v>
      </c>
      <c r="F125" s="5">
        <v>22</v>
      </c>
      <c r="G125" s="5">
        <v>60000</v>
      </c>
      <c r="H125" s="5">
        <v>0</v>
      </c>
      <c r="I125" s="5">
        <v>0</v>
      </c>
      <c r="J125" s="5">
        <v>14200</v>
      </c>
      <c r="K125" s="5">
        <v>0</v>
      </c>
      <c r="L125" s="18">
        <v>60500</v>
      </c>
      <c r="M125" s="5">
        <v>184</v>
      </c>
      <c r="N125" s="2">
        <v>0</v>
      </c>
      <c r="O125" s="2">
        <v>0</v>
      </c>
      <c r="Q125" s="2" t="str">
        <f t="shared" si="3"/>
        <v>&lt;f&gt;横扫扇形区域，使区域内的敌人定身4秒，并造成&lt;f color='ff2a5fd6'&gt;142%攻击力和605%的冰元素攻击&lt;/f&gt;的伤害&lt;/f&gt;</v>
      </c>
    </row>
    <row r="126" spans="1:17" s="2" customFormat="1" ht="14.25" x14ac:dyDescent="0.15">
      <c r="A126" s="5">
        <v>20123</v>
      </c>
      <c r="B126" s="5">
        <v>30030</v>
      </c>
      <c r="C126" s="5" t="s">
        <v>59</v>
      </c>
      <c r="D126" s="5">
        <v>2</v>
      </c>
      <c r="E126" s="5">
        <v>3</v>
      </c>
      <c r="F126" s="5">
        <v>23</v>
      </c>
      <c r="G126" s="5">
        <v>60000</v>
      </c>
      <c r="H126" s="5">
        <v>0</v>
      </c>
      <c r="I126" s="5">
        <v>0</v>
      </c>
      <c r="J126" s="5">
        <v>14400</v>
      </c>
      <c r="K126" s="5">
        <v>0</v>
      </c>
      <c r="L126" s="18">
        <v>61000</v>
      </c>
      <c r="M126" s="5">
        <v>188</v>
      </c>
      <c r="N126" s="2">
        <v>0</v>
      </c>
      <c r="O126" s="2">
        <v>0</v>
      </c>
      <c r="Q126" s="2" t="str">
        <f t="shared" si="3"/>
        <v>&lt;f&gt;横扫扇形区域，使区域内的敌人定身4秒，并造成&lt;f color='ff2a5fd6'&gt;144%攻击力和610%的冰元素攻击&lt;/f&gt;的伤害&lt;/f&gt;</v>
      </c>
    </row>
    <row r="127" spans="1:17" s="2" customFormat="1" ht="14.25" x14ac:dyDescent="0.15">
      <c r="A127" s="5">
        <v>20124</v>
      </c>
      <c r="B127" s="5">
        <v>30030</v>
      </c>
      <c r="C127" s="5" t="s">
        <v>59</v>
      </c>
      <c r="D127" s="5">
        <v>2</v>
      </c>
      <c r="E127" s="5">
        <v>3</v>
      </c>
      <c r="F127" s="5">
        <v>24</v>
      </c>
      <c r="G127" s="5">
        <v>60000</v>
      </c>
      <c r="H127" s="5">
        <v>0</v>
      </c>
      <c r="I127" s="5">
        <v>0</v>
      </c>
      <c r="J127" s="5">
        <v>14600</v>
      </c>
      <c r="K127" s="5">
        <v>0</v>
      </c>
      <c r="L127" s="18">
        <v>61500</v>
      </c>
      <c r="M127" s="5">
        <v>192</v>
      </c>
      <c r="N127" s="2">
        <v>0</v>
      </c>
      <c r="O127" s="2">
        <v>0</v>
      </c>
      <c r="Q127" s="2" t="str">
        <f t="shared" si="3"/>
        <v>&lt;f&gt;横扫扇形区域，使区域内的敌人定身4秒，并造成&lt;f color='ff2a5fd6'&gt;146%攻击力和615%的冰元素攻击&lt;/f&gt;的伤害&lt;/f&gt;</v>
      </c>
    </row>
    <row r="128" spans="1:17" s="2" customFormat="1" ht="14.25" x14ac:dyDescent="0.15">
      <c r="A128" s="5">
        <v>20125</v>
      </c>
      <c r="B128" s="5">
        <v>30030</v>
      </c>
      <c r="C128" s="5" t="s">
        <v>59</v>
      </c>
      <c r="D128" s="5">
        <v>2</v>
      </c>
      <c r="E128" s="5">
        <v>3</v>
      </c>
      <c r="F128" s="5">
        <v>25</v>
      </c>
      <c r="G128" s="5">
        <v>60000</v>
      </c>
      <c r="H128" s="5">
        <v>0</v>
      </c>
      <c r="I128" s="5">
        <v>0</v>
      </c>
      <c r="J128" s="5">
        <v>14800</v>
      </c>
      <c r="K128" s="5">
        <v>0</v>
      </c>
      <c r="L128" s="18">
        <v>62000</v>
      </c>
      <c r="M128" s="5">
        <v>196</v>
      </c>
      <c r="N128" s="2">
        <v>0</v>
      </c>
      <c r="O128" s="2">
        <v>0</v>
      </c>
      <c r="Q128" s="2" t="str">
        <f t="shared" si="3"/>
        <v>&lt;f&gt;横扫扇形区域，使区域内的敌人定身4秒，并造成&lt;f color='ff2a5fd6'&gt;148%攻击力和620%的冰元素攻击&lt;/f&gt;的伤害&lt;/f&gt;</v>
      </c>
    </row>
    <row r="129" spans="1:17" s="2" customFormat="1" ht="14.25" x14ac:dyDescent="0.15">
      <c r="A129" s="5">
        <v>20126</v>
      </c>
      <c r="B129" s="5">
        <v>30030</v>
      </c>
      <c r="C129" s="5" t="s">
        <v>59</v>
      </c>
      <c r="D129" s="5">
        <v>2</v>
      </c>
      <c r="E129" s="5">
        <v>3</v>
      </c>
      <c r="F129" s="5">
        <v>26</v>
      </c>
      <c r="G129" s="5">
        <v>60000</v>
      </c>
      <c r="H129" s="5">
        <v>0</v>
      </c>
      <c r="I129" s="5">
        <v>0</v>
      </c>
      <c r="J129" s="5">
        <v>15000</v>
      </c>
      <c r="K129" s="5">
        <v>0</v>
      </c>
      <c r="L129" s="18">
        <v>62500</v>
      </c>
      <c r="M129" s="5">
        <v>200</v>
      </c>
      <c r="N129" s="2">
        <v>0</v>
      </c>
      <c r="O129" s="2">
        <v>0</v>
      </c>
      <c r="Q129" s="2" t="str">
        <f t="shared" si="3"/>
        <v>&lt;f&gt;横扫扇形区域，使区域内的敌人定身4秒，并造成&lt;f color='ff2a5fd6'&gt;150%攻击力和625%的冰元素攻击&lt;/f&gt;的伤害&lt;/f&gt;</v>
      </c>
    </row>
    <row r="130" spans="1:17" s="2" customFormat="1" ht="14.25" x14ac:dyDescent="0.15">
      <c r="A130" s="5">
        <v>20127</v>
      </c>
      <c r="B130" s="5">
        <v>30030</v>
      </c>
      <c r="C130" s="5" t="s">
        <v>59</v>
      </c>
      <c r="D130" s="5">
        <v>2</v>
      </c>
      <c r="E130" s="5">
        <v>3</v>
      </c>
      <c r="F130" s="5">
        <v>27</v>
      </c>
      <c r="G130" s="5">
        <v>60000</v>
      </c>
      <c r="H130" s="5">
        <v>0</v>
      </c>
      <c r="I130" s="5">
        <v>0</v>
      </c>
      <c r="J130" s="5">
        <v>15200</v>
      </c>
      <c r="K130" s="5">
        <v>0</v>
      </c>
      <c r="L130" s="18">
        <v>63000</v>
      </c>
      <c r="M130" s="5">
        <v>204</v>
      </c>
      <c r="N130" s="2">
        <v>0</v>
      </c>
      <c r="O130" s="2">
        <v>0</v>
      </c>
      <c r="Q130" s="2" t="str">
        <f t="shared" si="3"/>
        <v>&lt;f&gt;横扫扇形区域，使区域内的敌人定身4秒，并造成&lt;f color='ff2a5fd6'&gt;152%攻击力和630%的冰元素攻击&lt;/f&gt;的伤害&lt;/f&gt;</v>
      </c>
    </row>
    <row r="131" spans="1:17" s="2" customFormat="1" ht="14.25" x14ac:dyDescent="0.15">
      <c r="A131" s="5">
        <v>20128</v>
      </c>
      <c r="B131" s="5">
        <v>30030</v>
      </c>
      <c r="C131" s="5" t="s">
        <v>59</v>
      </c>
      <c r="D131" s="5">
        <v>2</v>
      </c>
      <c r="E131" s="5">
        <v>3</v>
      </c>
      <c r="F131" s="5">
        <v>28</v>
      </c>
      <c r="G131" s="5">
        <v>60000</v>
      </c>
      <c r="H131" s="5">
        <v>0</v>
      </c>
      <c r="I131" s="5">
        <v>0</v>
      </c>
      <c r="J131" s="5">
        <v>15400</v>
      </c>
      <c r="K131" s="5">
        <v>0</v>
      </c>
      <c r="L131" s="18">
        <v>63499</v>
      </c>
      <c r="M131" s="5">
        <v>208</v>
      </c>
      <c r="N131" s="2">
        <v>0</v>
      </c>
      <c r="O131" s="2">
        <v>0</v>
      </c>
      <c r="Q131" s="2" t="str">
        <f t="shared" si="3"/>
        <v>&lt;f&gt;横扫扇形区域，使区域内的敌人定身4秒，并造成&lt;f color='ff2a5fd6'&gt;154%攻击力和634%的冰元素攻击&lt;/f&gt;的伤害&lt;/f&gt;</v>
      </c>
    </row>
    <row r="132" spans="1:17" s="2" customFormat="1" ht="14.25" x14ac:dyDescent="0.15">
      <c r="A132" s="5">
        <v>20129</v>
      </c>
      <c r="B132" s="5">
        <v>30030</v>
      </c>
      <c r="C132" s="5" t="s">
        <v>59</v>
      </c>
      <c r="D132" s="5">
        <v>2</v>
      </c>
      <c r="E132" s="5">
        <v>3</v>
      </c>
      <c r="F132" s="5">
        <v>29</v>
      </c>
      <c r="G132" s="5">
        <v>60000</v>
      </c>
      <c r="H132" s="5">
        <v>0</v>
      </c>
      <c r="I132" s="5">
        <v>0</v>
      </c>
      <c r="J132" s="5">
        <v>15600</v>
      </c>
      <c r="K132" s="5">
        <v>0</v>
      </c>
      <c r="L132" s="18">
        <v>63999</v>
      </c>
      <c r="M132" s="5">
        <v>212</v>
      </c>
      <c r="N132" s="2">
        <v>0</v>
      </c>
      <c r="O132" s="2">
        <v>0</v>
      </c>
      <c r="Q132" s="2" t="str">
        <f t="shared" si="3"/>
        <v>&lt;f&gt;横扫扇形区域，使区域内的敌人定身4秒，并造成&lt;f color='ff2a5fd6'&gt;156%攻击力和639%的冰元素攻击&lt;/f&gt;的伤害&lt;/f&gt;</v>
      </c>
    </row>
    <row r="133" spans="1:17" s="2" customFormat="1" ht="14.25" x14ac:dyDescent="0.15">
      <c r="A133" s="5">
        <v>20130</v>
      </c>
      <c r="B133" s="5">
        <v>30030</v>
      </c>
      <c r="C133" s="5" t="s">
        <v>59</v>
      </c>
      <c r="D133" s="5">
        <v>2</v>
      </c>
      <c r="E133" s="5">
        <v>3</v>
      </c>
      <c r="F133" s="5">
        <v>30</v>
      </c>
      <c r="G133" s="5">
        <v>60000</v>
      </c>
      <c r="H133" s="5">
        <v>0</v>
      </c>
      <c r="I133" s="5">
        <v>0</v>
      </c>
      <c r="J133" s="5">
        <v>15800</v>
      </c>
      <c r="K133" s="5">
        <v>0</v>
      </c>
      <c r="L133" s="18">
        <v>64499</v>
      </c>
      <c r="M133" s="5">
        <v>216</v>
      </c>
      <c r="N133" s="2">
        <v>0</v>
      </c>
      <c r="O133" s="2">
        <v>0</v>
      </c>
      <c r="Q133" s="2" t="str">
        <f t="shared" si="3"/>
        <v>&lt;f&gt;横扫扇形区域，使区域内的敌人定身4秒，并造成&lt;f color='ff2a5fd6'&gt;158%攻击力和644%的冰元素攻击&lt;/f&gt;的伤害&lt;/f&gt;</v>
      </c>
    </row>
    <row r="134" spans="1:17" s="2" customFormat="1" ht="14.25" x14ac:dyDescent="0.15">
      <c r="A134" s="5">
        <v>20131</v>
      </c>
      <c r="B134" s="5">
        <v>30030</v>
      </c>
      <c r="C134" s="5" t="s">
        <v>59</v>
      </c>
      <c r="D134" s="5">
        <v>2</v>
      </c>
      <c r="E134" s="5">
        <v>3</v>
      </c>
      <c r="F134" s="5">
        <v>31</v>
      </c>
      <c r="G134" s="5">
        <v>60000</v>
      </c>
      <c r="H134" s="5">
        <v>0</v>
      </c>
      <c r="I134" s="5">
        <v>0</v>
      </c>
      <c r="J134" s="5">
        <v>16000</v>
      </c>
      <c r="K134" s="5">
        <v>0</v>
      </c>
      <c r="L134" s="18">
        <v>64999</v>
      </c>
      <c r="M134" s="5">
        <v>220</v>
      </c>
      <c r="N134" s="2">
        <v>0</v>
      </c>
      <c r="O134" s="2">
        <v>0</v>
      </c>
      <c r="Q134" s="2" t="str">
        <f t="shared" si="3"/>
        <v>&lt;f&gt;横扫扇形区域，使区域内的敌人定身4秒，并造成&lt;f color='ff2a5fd6'&gt;160%攻击力和649%的冰元素攻击&lt;/f&gt;的伤害&lt;/f&gt;</v>
      </c>
    </row>
    <row r="135" spans="1:17" s="2" customFormat="1" ht="14.25" x14ac:dyDescent="0.15">
      <c r="A135" s="5">
        <v>20132</v>
      </c>
      <c r="B135" s="5">
        <v>30030</v>
      </c>
      <c r="C135" s="5" t="s">
        <v>59</v>
      </c>
      <c r="D135" s="5">
        <v>2</v>
      </c>
      <c r="E135" s="5">
        <v>3</v>
      </c>
      <c r="F135" s="5">
        <v>32</v>
      </c>
      <c r="G135" s="5">
        <v>60000</v>
      </c>
      <c r="H135" s="5">
        <v>0</v>
      </c>
      <c r="I135" s="5">
        <v>0</v>
      </c>
      <c r="J135" s="5">
        <v>16200</v>
      </c>
      <c r="K135" s="5">
        <v>0</v>
      </c>
      <c r="L135" s="18">
        <v>65499</v>
      </c>
      <c r="M135" s="5">
        <v>224</v>
      </c>
      <c r="N135" s="2">
        <v>0</v>
      </c>
      <c r="O135" s="2">
        <v>0</v>
      </c>
      <c r="Q135" s="2" t="str">
        <f t="shared" si="3"/>
        <v>&lt;f&gt;横扫扇形区域，使区域内的敌人定身4秒，并造成&lt;f color='ff2a5fd6'&gt;162%攻击力和654%的冰元素攻击&lt;/f&gt;的伤害&lt;/f&gt;</v>
      </c>
    </row>
    <row r="136" spans="1:17" s="2" customFormat="1" ht="14.25" x14ac:dyDescent="0.15">
      <c r="A136" s="5">
        <v>20133</v>
      </c>
      <c r="B136" s="5">
        <v>30030</v>
      </c>
      <c r="C136" s="5" t="s">
        <v>59</v>
      </c>
      <c r="D136" s="5">
        <v>2</v>
      </c>
      <c r="E136" s="5">
        <v>3</v>
      </c>
      <c r="F136" s="5">
        <v>33</v>
      </c>
      <c r="G136" s="5">
        <v>60000</v>
      </c>
      <c r="H136" s="5">
        <v>0</v>
      </c>
      <c r="I136" s="5">
        <v>0</v>
      </c>
      <c r="J136" s="5">
        <v>16400</v>
      </c>
      <c r="K136" s="5">
        <v>0</v>
      </c>
      <c r="L136" s="18">
        <v>65999</v>
      </c>
      <c r="M136" s="5">
        <v>228</v>
      </c>
      <c r="N136" s="2">
        <v>0</v>
      </c>
      <c r="O136" s="2">
        <v>0</v>
      </c>
      <c r="Q136" s="2" t="str">
        <f t="shared" si="3"/>
        <v>&lt;f&gt;横扫扇形区域，使区域内的敌人定身4秒，并造成&lt;f color='ff2a5fd6'&gt;164%攻击力和659%的冰元素攻击&lt;/f&gt;的伤害&lt;/f&gt;</v>
      </c>
    </row>
    <row r="137" spans="1:17" s="2" customFormat="1" ht="14.25" x14ac:dyDescent="0.15">
      <c r="A137" s="5">
        <v>20134</v>
      </c>
      <c r="B137" s="5">
        <v>30030</v>
      </c>
      <c r="C137" s="5" t="s">
        <v>59</v>
      </c>
      <c r="D137" s="5">
        <v>2</v>
      </c>
      <c r="E137" s="5">
        <v>3</v>
      </c>
      <c r="F137" s="5">
        <v>34</v>
      </c>
      <c r="G137" s="5">
        <v>60000</v>
      </c>
      <c r="H137" s="5">
        <v>0</v>
      </c>
      <c r="I137" s="5">
        <v>0</v>
      </c>
      <c r="J137" s="5">
        <v>16600</v>
      </c>
      <c r="K137" s="5">
        <v>0</v>
      </c>
      <c r="L137" s="18">
        <v>66499</v>
      </c>
      <c r="M137" s="5">
        <v>232</v>
      </c>
      <c r="N137" s="2">
        <v>0</v>
      </c>
      <c r="O137" s="2">
        <v>0</v>
      </c>
      <c r="Q137" s="2" t="str">
        <f t="shared" si="3"/>
        <v>&lt;f&gt;横扫扇形区域，使区域内的敌人定身4秒，并造成&lt;f color='ff2a5fd6'&gt;166%攻击力和664%的冰元素攻击&lt;/f&gt;的伤害&lt;/f&gt;</v>
      </c>
    </row>
    <row r="138" spans="1:17" s="2" customFormat="1" ht="14.25" x14ac:dyDescent="0.15">
      <c r="A138" s="5">
        <v>20135</v>
      </c>
      <c r="B138" s="5">
        <v>30030</v>
      </c>
      <c r="C138" s="5" t="s">
        <v>59</v>
      </c>
      <c r="D138" s="5">
        <v>2</v>
      </c>
      <c r="E138" s="5">
        <v>3</v>
      </c>
      <c r="F138" s="5">
        <v>35</v>
      </c>
      <c r="G138" s="5">
        <v>60000</v>
      </c>
      <c r="H138" s="5">
        <v>0</v>
      </c>
      <c r="I138" s="5">
        <v>0</v>
      </c>
      <c r="J138" s="5">
        <v>16800</v>
      </c>
      <c r="K138" s="5">
        <v>0</v>
      </c>
      <c r="L138" s="18">
        <v>66999</v>
      </c>
      <c r="M138" s="5">
        <v>236</v>
      </c>
      <c r="N138" s="2">
        <v>0</v>
      </c>
      <c r="O138" s="2">
        <v>0</v>
      </c>
      <c r="Q138" s="2" t="str">
        <f t="shared" si="3"/>
        <v>&lt;f&gt;横扫扇形区域，使区域内的敌人定身4秒，并造成&lt;f color='ff2a5fd6'&gt;168%攻击力和669%的冰元素攻击&lt;/f&gt;的伤害&lt;/f&gt;</v>
      </c>
    </row>
    <row r="139" spans="1:17" s="2" customFormat="1" ht="14.25" x14ac:dyDescent="0.15">
      <c r="A139" s="5">
        <v>20136</v>
      </c>
      <c r="B139" s="5">
        <v>30030</v>
      </c>
      <c r="C139" s="5" t="s">
        <v>59</v>
      </c>
      <c r="D139" s="5">
        <v>2</v>
      </c>
      <c r="E139" s="5">
        <v>3</v>
      </c>
      <c r="F139" s="5">
        <v>36</v>
      </c>
      <c r="G139" s="5">
        <v>60000</v>
      </c>
      <c r="H139" s="5">
        <v>0</v>
      </c>
      <c r="I139" s="5">
        <v>0</v>
      </c>
      <c r="J139" s="5">
        <v>17000</v>
      </c>
      <c r="K139" s="5">
        <v>0</v>
      </c>
      <c r="L139" s="18">
        <v>67499</v>
      </c>
      <c r="M139" s="5">
        <v>240</v>
      </c>
      <c r="N139" s="2">
        <v>0</v>
      </c>
      <c r="O139" s="2">
        <v>0</v>
      </c>
      <c r="Q139" s="2" t="str">
        <f t="shared" si="3"/>
        <v>&lt;f&gt;横扫扇形区域，使区域内的敌人定身4秒，并造成&lt;f color='ff2a5fd6'&gt;170%攻击力和674%的冰元素攻击&lt;/f&gt;的伤害&lt;/f&gt;</v>
      </c>
    </row>
    <row r="140" spans="1:17" s="2" customFormat="1" ht="14.25" x14ac:dyDescent="0.15">
      <c r="A140" s="5">
        <v>20137</v>
      </c>
      <c r="B140" s="5">
        <v>30030</v>
      </c>
      <c r="C140" s="5" t="s">
        <v>59</v>
      </c>
      <c r="D140" s="5">
        <v>2</v>
      </c>
      <c r="E140" s="5">
        <v>3</v>
      </c>
      <c r="F140" s="5">
        <v>37</v>
      </c>
      <c r="G140" s="5">
        <v>60000</v>
      </c>
      <c r="H140" s="5">
        <v>0</v>
      </c>
      <c r="I140" s="5">
        <v>0</v>
      </c>
      <c r="J140" s="5">
        <v>17200</v>
      </c>
      <c r="K140" s="5">
        <v>0</v>
      </c>
      <c r="L140" s="18">
        <v>67999</v>
      </c>
      <c r="M140" s="5">
        <v>244</v>
      </c>
      <c r="N140" s="2">
        <v>0</v>
      </c>
      <c r="O140" s="2">
        <v>0</v>
      </c>
      <c r="Q140" s="2" t="str">
        <f t="shared" si="3"/>
        <v>&lt;f&gt;横扫扇形区域，使区域内的敌人定身4秒，并造成&lt;f color='ff2a5fd6'&gt;172%攻击力和679%的冰元素攻击&lt;/f&gt;的伤害&lt;/f&gt;</v>
      </c>
    </row>
    <row r="141" spans="1:17" s="2" customFormat="1" ht="14.25" x14ac:dyDescent="0.15">
      <c r="A141" s="5">
        <v>20138</v>
      </c>
      <c r="B141" s="5">
        <v>30030</v>
      </c>
      <c r="C141" s="5" t="s">
        <v>59</v>
      </c>
      <c r="D141" s="5">
        <v>2</v>
      </c>
      <c r="E141" s="5">
        <v>3</v>
      </c>
      <c r="F141" s="5">
        <v>38</v>
      </c>
      <c r="G141" s="5">
        <v>60000</v>
      </c>
      <c r="H141" s="5">
        <v>0</v>
      </c>
      <c r="I141" s="5">
        <v>0</v>
      </c>
      <c r="J141" s="5">
        <v>17400</v>
      </c>
      <c r="K141" s="5">
        <v>0</v>
      </c>
      <c r="L141" s="18">
        <v>68499</v>
      </c>
      <c r="M141" s="5">
        <v>248</v>
      </c>
      <c r="N141" s="2">
        <v>0</v>
      </c>
      <c r="O141" s="2">
        <v>0</v>
      </c>
      <c r="Q141" s="2" t="str">
        <f t="shared" si="3"/>
        <v>&lt;f&gt;横扫扇形区域，使区域内的敌人定身4秒，并造成&lt;f color='ff2a5fd6'&gt;174%攻击力和684%的冰元素攻击&lt;/f&gt;的伤害&lt;/f&gt;</v>
      </c>
    </row>
    <row r="142" spans="1:17" s="2" customFormat="1" ht="14.25" x14ac:dyDescent="0.15">
      <c r="A142" s="5">
        <v>20139</v>
      </c>
      <c r="B142" s="5">
        <v>30030</v>
      </c>
      <c r="C142" s="5" t="s">
        <v>59</v>
      </c>
      <c r="D142" s="5">
        <v>2</v>
      </c>
      <c r="E142" s="5">
        <v>3</v>
      </c>
      <c r="F142" s="5">
        <v>39</v>
      </c>
      <c r="G142" s="5">
        <v>60000</v>
      </c>
      <c r="H142" s="5">
        <v>0</v>
      </c>
      <c r="I142" s="5">
        <v>0</v>
      </c>
      <c r="J142" s="5">
        <v>17600</v>
      </c>
      <c r="K142" s="5">
        <v>0</v>
      </c>
      <c r="L142" s="18">
        <v>68999</v>
      </c>
      <c r="M142" s="5">
        <v>252</v>
      </c>
      <c r="N142" s="2">
        <v>0</v>
      </c>
      <c r="O142" s="2">
        <v>0</v>
      </c>
      <c r="Q142" s="2" t="str">
        <f t="shared" si="3"/>
        <v>&lt;f&gt;横扫扇形区域，使区域内的敌人定身4秒，并造成&lt;f color='ff2a5fd6'&gt;176%攻击力和689%的冰元素攻击&lt;/f&gt;的伤害&lt;/f&gt;</v>
      </c>
    </row>
    <row r="143" spans="1:17" s="2" customFormat="1" ht="14.25" x14ac:dyDescent="0.15">
      <c r="A143" s="5">
        <v>20140</v>
      </c>
      <c r="B143" s="5">
        <v>30030</v>
      </c>
      <c r="C143" s="5" t="s">
        <v>59</v>
      </c>
      <c r="D143" s="5">
        <v>2</v>
      </c>
      <c r="E143" s="5">
        <v>3</v>
      </c>
      <c r="F143" s="5">
        <v>40</v>
      </c>
      <c r="G143" s="5">
        <v>60000</v>
      </c>
      <c r="H143" s="5">
        <v>0</v>
      </c>
      <c r="I143" s="5">
        <v>0</v>
      </c>
      <c r="J143" s="5">
        <v>17800</v>
      </c>
      <c r="K143" s="5">
        <v>0</v>
      </c>
      <c r="L143" s="18">
        <v>69499</v>
      </c>
      <c r="M143" s="5">
        <v>256</v>
      </c>
      <c r="N143" s="2">
        <v>0</v>
      </c>
      <c r="O143" s="2">
        <v>0</v>
      </c>
      <c r="Q143" s="2" t="str">
        <f t="shared" si="3"/>
        <v>&lt;f&gt;横扫扇形区域，使区域内的敌人定身4秒，并造成&lt;f color='ff2a5fd6'&gt;178%攻击力和694%的冰元素攻击&lt;/f&gt;的伤害&lt;/f&gt;</v>
      </c>
    </row>
    <row r="144" spans="1:17" s="2" customFormat="1" ht="14.25" x14ac:dyDescent="0.15">
      <c r="A144" s="5">
        <v>20141</v>
      </c>
      <c r="B144" s="5">
        <v>30030</v>
      </c>
      <c r="C144" s="5" t="s">
        <v>59</v>
      </c>
      <c r="D144" s="5">
        <v>2</v>
      </c>
      <c r="E144" s="5">
        <v>3</v>
      </c>
      <c r="F144" s="5">
        <v>41</v>
      </c>
      <c r="G144" s="5">
        <v>60000</v>
      </c>
      <c r="H144" s="5">
        <v>0</v>
      </c>
      <c r="I144" s="5">
        <v>0</v>
      </c>
      <c r="J144" s="5">
        <v>18000</v>
      </c>
      <c r="K144" s="5">
        <v>0</v>
      </c>
      <c r="L144" s="18">
        <v>69999</v>
      </c>
      <c r="M144" s="5">
        <v>260</v>
      </c>
      <c r="N144" s="2">
        <v>0</v>
      </c>
      <c r="O144" s="2">
        <v>0</v>
      </c>
      <c r="Q144" s="2" t="str">
        <f t="shared" si="3"/>
        <v>&lt;f&gt;横扫扇形区域，使区域内的敌人定身4秒，并造成&lt;f color='ff2a5fd6'&gt;180%攻击力和699%的冰元素攻击&lt;/f&gt;的伤害&lt;/f&gt;</v>
      </c>
    </row>
    <row r="145" spans="1:17" s="2" customFormat="1" ht="14.25" x14ac:dyDescent="0.15">
      <c r="A145" s="5">
        <v>20142</v>
      </c>
      <c r="B145" s="5">
        <v>30030</v>
      </c>
      <c r="C145" s="5" t="s">
        <v>59</v>
      </c>
      <c r="D145" s="5">
        <v>2</v>
      </c>
      <c r="E145" s="5">
        <v>3</v>
      </c>
      <c r="F145" s="5">
        <v>42</v>
      </c>
      <c r="G145" s="5">
        <v>60000</v>
      </c>
      <c r="H145" s="5">
        <v>0</v>
      </c>
      <c r="I145" s="5">
        <v>0</v>
      </c>
      <c r="J145" s="5">
        <v>18200</v>
      </c>
      <c r="K145" s="5">
        <v>0</v>
      </c>
      <c r="L145" s="18">
        <v>70499</v>
      </c>
      <c r="M145" s="5">
        <v>264</v>
      </c>
      <c r="N145" s="2">
        <v>0</v>
      </c>
      <c r="O145" s="2">
        <v>0</v>
      </c>
      <c r="Q145" s="2" t="str">
        <f t="shared" si="3"/>
        <v>&lt;f&gt;横扫扇形区域，使区域内的敌人定身4秒，并造成&lt;f color='ff2a5fd6'&gt;182%攻击力和704%的冰元素攻击&lt;/f&gt;的伤害&lt;/f&gt;</v>
      </c>
    </row>
    <row r="146" spans="1:17" s="2" customFormat="1" ht="14.25" x14ac:dyDescent="0.15">
      <c r="A146" s="5">
        <v>20143</v>
      </c>
      <c r="B146" s="5">
        <v>30030</v>
      </c>
      <c r="C146" s="5" t="s">
        <v>59</v>
      </c>
      <c r="D146" s="5">
        <v>2</v>
      </c>
      <c r="E146" s="5">
        <v>3</v>
      </c>
      <c r="F146" s="5">
        <v>43</v>
      </c>
      <c r="G146" s="5">
        <v>60000</v>
      </c>
      <c r="H146" s="5">
        <v>0</v>
      </c>
      <c r="I146" s="5">
        <v>0</v>
      </c>
      <c r="J146" s="5">
        <v>18400</v>
      </c>
      <c r="K146" s="5">
        <v>0</v>
      </c>
      <c r="L146" s="18">
        <v>70999</v>
      </c>
      <c r="M146" s="5">
        <v>268</v>
      </c>
      <c r="N146" s="2">
        <v>0</v>
      </c>
      <c r="O146" s="2">
        <v>0</v>
      </c>
      <c r="Q146" s="2" t="str">
        <f t="shared" si="3"/>
        <v>&lt;f&gt;横扫扇形区域，使区域内的敌人定身4秒，并造成&lt;f color='ff2a5fd6'&gt;184%攻击力和709%的冰元素攻击&lt;/f&gt;的伤害&lt;/f&gt;</v>
      </c>
    </row>
    <row r="147" spans="1:17" s="2" customFormat="1" ht="14.25" x14ac:dyDescent="0.15">
      <c r="A147" s="5">
        <v>20144</v>
      </c>
      <c r="B147" s="5">
        <v>30030</v>
      </c>
      <c r="C147" s="5" t="s">
        <v>59</v>
      </c>
      <c r="D147" s="5">
        <v>2</v>
      </c>
      <c r="E147" s="5">
        <v>3</v>
      </c>
      <c r="F147" s="5">
        <v>44</v>
      </c>
      <c r="G147" s="5">
        <v>60000</v>
      </c>
      <c r="H147" s="5">
        <v>0</v>
      </c>
      <c r="I147" s="5">
        <v>0</v>
      </c>
      <c r="J147" s="5">
        <v>18600</v>
      </c>
      <c r="K147" s="5">
        <v>0</v>
      </c>
      <c r="L147" s="18">
        <v>71499</v>
      </c>
      <c r="M147" s="5">
        <v>272</v>
      </c>
      <c r="N147" s="2">
        <v>0</v>
      </c>
      <c r="O147" s="2">
        <v>0</v>
      </c>
      <c r="Q147" s="2" t="str">
        <f t="shared" si="3"/>
        <v>&lt;f&gt;横扫扇形区域，使区域内的敌人定身4秒，并造成&lt;f color='ff2a5fd6'&gt;186%攻击力和714%的冰元素攻击&lt;/f&gt;的伤害&lt;/f&gt;</v>
      </c>
    </row>
    <row r="148" spans="1:17" s="2" customFormat="1" ht="14.25" x14ac:dyDescent="0.15">
      <c r="A148" s="5">
        <v>20145</v>
      </c>
      <c r="B148" s="5">
        <v>30030</v>
      </c>
      <c r="C148" s="5" t="s">
        <v>59</v>
      </c>
      <c r="D148" s="5">
        <v>2</v>
      </c>
      <c r="E148" s="5">
        <v>3</v>
      </c>
      <c r="F148" s="5">
        <v>45</v>
      </c>
      <c r="G148" s="5">
        <v>60000</v>
      </c>
      <c r="H148" s="5">
        <v>0</v>
      </c>
      <c r="I148" s="5">
        <v>0</v>
      </c>
      <c r="J148" s="5">
        <v>18800</v>
      </c>
      <c r="K148" s="5">
        <v>0</v>
      </c>
      <c r="L148" s="18">
        <v>71999</v>
      </c>
      <c r="M148" s="5">
        <v>276</v>
      </c>
      <c r="N148" s="2">
        <v>0</v>
      </c>
      <c r="O148" s="2">
        <v>0</v>
      </c>
      <c r="Q148" s="2" t="str">
        <f t="shared" si="3"/>
        <v>&lt;f&gt;横扫扇形区域，使区域内的敌人定身4秒，并造成&lt;f color='ff2a5fd6'&gt;188%攻击力和719%的冰元素攻击&lt;/f&gt;的伤害&lt;/f&gt;</v>
      </c>
    </row>
    <row r="149" spans="1:17" s="2" customFormat="1" ht="14.25" x14ac:dyDescent="0.15">
      <c r="A149" s="5">
        <v>20146</v>
      </c>
      <c r="B149" s="5">
        <v>30030</v>
      </c>
      <c r="C149" s="5" t="s">
        <v>59</v>
      </c>
      <c r="D149" s="5">
        <v>2</v>
      </c>
      <c r="E149" s="5">
        <v>3</v>
      </c>
      <c r="F149" s="5">
        <v>46</v>
      </c>
      <c r="G149" s="5">
        <v>60000</v>
      </c>
      <c r="H149" s="5">
        <v>0</v>
      </c>
      <c r="I149" s="5">
        <v>0</v>
      </c>
      <c r="J149" s="5">
        <v>19000</v>
      </c>
      <c r="K149" s="5">
        <v>0</v>
      </c>
      <c r="L149" s="18">
        <v>72499</v>
      </c>
      <c r="M149" s="5">
        <v>280</v>
      </c>
      <c r="N149" s="2">
        <v>0</v>
      </c>
      <c r="O149" s="2">
        <v>0</v>
      </c>
      <c r="Q149" s="2" t="str">
        <f t="shared" si="3"/>
        <v>&lt;f&gt;横扫扇形区域，使区域内的敌人定身4秒，并造成&lt;f color='ff2a5fd6'&gt;190%攻击力和724%的冰元素攻击&lt;/f&gt;的伤害&lt;/f&gt;</v>
      </c>
    </row>
    <row r="150" spans="1:17" s="2" customFormat="1" ht="14.25" x14ac:dyDescent="0.15">
      <c r="A150" s="5">
        <v>20147</v>
      </c>
      <c r="B150" s="5">
        <v>30030</v>
      </c>
      <c r="C150" s="5" t="s">
        <v>59</v>
      </c>
      <c r="D150" s="5">
        <v>2</v>
      </c>
      <c r="E150" s="5">
        <v>3</v>
      </c>
      <c r="F150" s="5">
        <v>47</v>
      </c>
      <c r="G150" s="5">
        <v>60000</v>
      </c>
      <c r="H150" s="5">
        <v>0</v>
      </c>
      <c r="I150" s="5">
        <v>0</v>
      </c>
      <c r="J150" s="5">
        <v>19200</v>
      </c>
      <c r="K150" s="5">
        <v>0</v>
      </c>
      <c r="L150" s="18">
        <v>72999</v>
      </c>
      <c r="M150" s="5">
        <v>284</v>
      </c>
      <c r="N150" s="2">
        <v>0</v>
      </c>
      <c r="O150" s="2">
        <v>0</v>
      </c>
      <c r="Q150" s="2" t="str">
        <f t="shared" si="3"/>
        <v>&lt;f&gt;横扫扇形区域，使区域内的敌人定身4秒，并造成&lt;f color='ff2a5fd6'&gt;192%攻击力和729%的冰元素攻击&lt;/f&gt;的伤害&lt;/f&gt;</v>
      </c>
    </row>
    <row r="151" spans="1:17" s="2" customFormat="1" ht="14.25" x14ac:dyDescent="0.15">
      <c r="A151" s="5">
        <v>20148</v>
      </c>
      <c r="B151" s="5">
        <v>30030</v>
      </c>
      <c r="C151" s="5" t="s">
        <v>59</v>
      </c>
      <c r="D151" s="5">
        <v>2</v>
      </c>
      <c r="E151" s="5">
        <v>3</v>
      </c>
      <c r="F151" s="5">
        <v>48</v>
      </c>
      <c r="G151" s="5">
        <v>60000</v>
      </c>
      <c r="H151" s="5">
        <v>0</v>
      </c>
      <c r="I151" s="5">
        <v>0</v>
      </c>
      <c r="J151" s="5">
        <v>19400</v>
      </c>
      <c r="K151" s="5">
        <v>0</v>
      </c>
      <c r="L151" s="18">
        <v>73499</v>
      </c>
      <c r="M151" s="5">
        <v>288</v>
      </c>
      <c r="N151" s="2">
        <v>0</v>
      </c>
      <c r="O151" s="2">
        <v>0</v>
      </c>
      <c r="Q151" s="2" t="str">
        <f t="shared" si="3"/>
        <v>&lt;f&gt;横扫扇形区域，使区域内的敌人定身4秒，并造成&lt;f color='ff2a5fd6'&gt;194%攻击力和734%的冰元素攻击&lt;/f&gt;的伤害&lt;/f&gt;</v>
      </c>
    </row>
    <row r="152" spans="1:17" s="2" customFormat="1" ht="14.25" x14ac:dyDescent="0.15">
      <c r="A152" s="5">
        <v>20149</v>
      </c>
      <c r="B152" s="5">
        <v>30030</v>
      </c>
      <c r="C152" s="5" t="s">
        <v>59</v>
      </c>
      <c r="D152" s="5">
        <v>2</v>
      </c>
      <c r="E152" s="5">
        <v>3</v>
      </c>
      <c r="F152" s="5">
        <v>49</v>
      </c>
      <c r="G152" s="5">
        <v>60000</v>
      </c>
      <c r="H152" s="5">
        <v>0</v>
      </c>
      <c r="I152" s="5">
        <v>0</v>
      </c>
      <c r="J152" s="5">
        <v>19600</v>
      </c>
      <c r="K152" s="5">
        <v>0</v>
      </c>
      <c r="L152" s="18">
        <v>73999</v>
      </c>
      <c r="M152" s="5">
        <v>292</v>
      </c>
      <c r="N152" s="2">
        <v>0</v>
      </c>
      <c r="O152" s="2">
        <v>0</v>
      </c>
      <c r="Q152" s="2" t="str">
        <f t="shared" si="3"/>
        <v>&lt;f&gt;横扫扇形区域，使区域内的敌人定身4秒，并造成&lt;f color='ff2a5fd6'&gt;196%攻击力和739%的冰元素攻击&lt;/f&gt;的伤害&lt;/f&gt;</v>
      </c>
    </row>
    <row r="153" spans="1:17" s="2" customFormat="1" ht="14.25" x14ac:dyDescent="0.15">
      <c r="A153" s="5">
        <v>20150</v>
      </c>
      <c r="B153" s="5">
        <v>30030</v>
      </c>
      <c r="C153" s="5" t="s">
        <v>59</v>
      </c>
      <c r="D153" s="5">
        <v>2</v>
      </c>
      <c r="E153" s="5">
        <v>3</v>
      </c>
      <c r="F153" s="5">
        <v>50</v>
      </c>
      <c r="G153" s="5">
        <v>60000</v>
      </c>
      <c r="H153" s="5">
        <v>0</v>
      </c>
      <c r="I153" s="5">
        <v>0</v>
      </c>
      <c r="J153" s="5">
        <v>19800</v>
      </c>
      <c r="K153" s="5">
        <v>0</v>
      </c>
      <c r="L153" s="18">
        <v>74499</v>
      </c>
      <c r="M153" s="5">
        <v>296</v>
      </c>
      <c r="N153" s="2">
        <v>0</v>
      </c>
      <c r="O153" s="2">
        <v>0</v>
      </c>
      <c r="Q153" s="2" t="str">
        <f t="shared" si="3"/>
        <v>&lt;f&gt;横扫扇形区域，使区域内的敌人定身4秒，并造成&lt;f color='ff2a5fd6'&gt;198%攻击力和744%的冰元素攻击&lt;/f&gt;的伤害&lt;/f&gt;</v>
      </c>
    </row>
    <row r="154" spans="1:17" s="2" customFormat="1" ht="14.25" x14ac:dyDescent="0.15">
      <c r="A154" s="5">
        <v>20151</v>
      </c>
      <c r="B154" s="5">
        <v>30040</v>
      </c>
      <c r="C154" s="5" t="s">
        <v>60</v>
      </c>
      <c r="D154" s="5">
        <v>1</v>
      </c>
      <c r="E154" s="5">
        <v>5</v>
      </c>
      <c r="F154" s="5">
        <v>1</v>
      </c>
      <c r="G154" s="5">
        <v>60000</v>
      </c>
      <c r="H154" s="5">
        <v>0</v>
      </c>
      <c r="I154" s="5">
        <v>0</v>
      </c>
      <c r="J154" s="5">
        <v>2500</v>
      </c>
      <c r="K154" s="5">
        <v>0</v>
      </c>
      <c r="L154" s="18">
        <v>12500</v>
      </c>
      <c r="M154" s="5">
        <v>25</v>
      </c>
      <c r="N154" s="2">
        <v>0</v>
      </c>
      <c r="O154" s="2">
        <v>0</v>
      </c>
      <c r="P154" s="2">
        <v>4</v>
      </c>
      <c r="Q154" s="2" t="str">
        <f>"&lt;f&gt;横扫周围，共造成4次伤害，每次造成&lt;f color='ff2a5fd6'&gt;"&amp;INT(J154/100)&amp;"%攻击力和"&amp;INT(L154/100)&amp;"%的土元素攻击&lt;/f&gt;的伤害，并将自身暴击率提升至极限，持续4秒&lt;/f&gt;"</f>
        <v>&lt;f&gt;横扫周围，共造成4次伤害，每次造成&lt;f color='ff2a5fd6'&gt;25%攻击力和125%的土元素攻击&lt;/f&gt;的伤害，并将自身暴击率提升至极限，持续4秒&lt;/f&gt;</v>
      </c>
    </row>
    <row r="155" spans="1:17" s="2" customFormat="1" ht="14.25" x14ac:dyDescent="0.15">
      <c r="A155" s="5">
        <v>20152</v>
      </c>
      <c r="B155" s="5">
        <v>30040</v>
      </c>
      <c r="C155" s="5" t="s">
        <v>60</v>
      </c>
      <c r="D155" s="5">
        <v>1</v>
      </c>
      <c r="E155" s="5">
        <v>5</v>
      </c>
      <c r="F155" s="5">
        <v>2</v>
      </c>
      <c r="G155" s="5">
        <v>60000</v>
      </c>
      <c r="H155" s="5">
        <v>0</v>
      </c>
      <c r="I155" s="5">
        <v>0</v>
      </c>
      <c r="J155" s="5">
        <v>2550</v>
      </c>
      <c r="K155" s="5">
        <v>0</v>
      </c>
      <c r="L155" s="18">
        <v>12625</v>
      </c>
      <c r="M155" s="5">
        <v>26</v>
      </c>
      <c r="N155" s="2">
        <v>0</v>
      </c>
      <c r="O155" s="2">
        <v>0</v>
      </c>
      <c r="Q155" s="2" t="str">
        <f t="shared" ref="Q155:Q203" si="4">"&lt;f&gt;横扫周围，共造成4次伤害，每次造成&lt;f color='ff2a5fd6'&gt;"&amp;INT(J155/100)&amp;"%攻击力和"&amp;INT(L155/100)&amp;"%的土元素攻击&lt;/f&gt;的伤害，并将自身暴击率提升至极限，持续4秒&lt;/f&gt;"</f>
        <v>&lt;f&gt;横扫周围，共造成4次伤害，每次造成&lt;f color='ff2a5fd6'&gt;25%攻击力和126%的土元素攻击&lt;/f&gt;的伤害，并将自身暴击率提升至极限，持续4秒&lt;/f&gt;</v>
      </c>
    </row>
    <row r="156" spans="1:17" s="2" customFormat="1" ht="14.25" x14ac:dyDescent="0.15">
      <c r="A156" s="5">
        <v>20153</v>
      </c>
      <c r="B156" s="5">
        <v>30040</v>
      </c>
      <c r="C156" s="5" t="s">
        <v>60</v>
      </c>
      <c r="D156" s="5">
        <v>1</v>
      </c>
      <c r="E156" s="5">
        <v>5</v>
      </c>
      <c r="F156" s="5">
        <v>3</v>
      </c>
      <c r="G156" s="5">
        <v>60000</v>
      </c>
      <c r="H156" s="5">
        <v>0</v>
      </c>
      <c r="I156" s="5">
        <v>0</v>
      </c>
      <c r="J156" s="5">
        <v>2600</v>
      </c>
      <c r="K156" s="5">
        <v>0</v>
      </c>
      <c r="L156" s="18">
        <v>12750</v>
      </c>
      <c r="M156" s="5">
        <v>27</v>
      </c>
      <c r="N156" s="2">
        <v>0</v>
      </c>
      <c r="O156" s="2">
        <v>0</v>
      </c>
      <c r="Q156" s="2" t="str">
        <f t="shared" si="4"/>
        <v>&lt;f&gt;横扫周围，共造成4次伤害，每次造成&lt;f color='ff2a5fd6'&gt;26%攻击力和127%的土元素攻击&lt;/f&gt;的伤害，并将自身暴击率提升至极限，持续4秒&lt;/f&gt;</v>
      </c>
    </row>
    <row r="157" spans="1:17" s="2" customFormat="1" ht="14.25" x14ac:dyDescent="0.15">
      <c r="A157" s="5">
        <v>20154</v>
      </c>
      <c r="B157" s="5">
        <v>30040</v>
      </c>
      <c r="C157" s="5" t="s">
        <v>60</v>
      </c>
      <c r="D157" s="5">
        <v>1</v>
      </c>
      <c r="E157" s="5">
        <v>5</v>
      </c>
      <c r="F157" s="5">
        <v>4</v>
      </c>
      <c r="G157" s="5">
        <v>60000</v>
      </c>
      <c r="H157" s="5">
        <v>0</v>
      </c>
      <c r="I157" s="5">
        <v>0</v>
      </c>
      <c r="J157" s="5">
        <v>2650</v>
      </c>
      <c r="K157" s="5">
        <v>0</v>
      </c>
      <c r="L157" s="18">
        <v>12875</v>
      </c>
      <c r="M157" s="5">
        <v>28</v>
      </c>
      <c r="N157" s="2">
        <v>0</v>
      </c>
      <c r="O157" s="2">
        <v>0</v>
      </c>
      <c r="Q157" s="2" t="str">
        <f t="shared" si="4"/>
        <v>&lt;f&gt;横扫周围，共造成4次伤害，每次造成&lt;f color='ff2a5fd6'&gt;26%攻击力和128%的土元素攻击&lt;/f&gt;的伤害，并将自身暴击率提升至极限，持续4秒&lt;/f&gt;</v>
      </c>
    </row>
    <row r="158" spans="1:17" s="2" customFormat="1" ht="14.25" x14ac:dyDescent="0.15">
      <c r="A158" s="5">
        <v>20155</v>
      </c>
      <c r="B158" s="5">
        <v>30040</v>
      </c>
      <c r="C158" s="5" t="s">
        <v>60</v>
      </c>
      <c r="D158" s="5">
        <v>1</v>
      </c>
      <c r="E158" s="5">
        <v>5</v>
      </c>
      <c r="F158" s="5">
        <v>5</v>
      </c>
      <c r="G158" s="5">
        <v>60000</v>
      </c>
      <c r="H158" s="5">
        <v>0</v>
      </c>
      <c r="I158" s="5">
        <v>0</v>
      </c>
      <c r="J158" s="5">
        <v>2700</v>
      </c>
      <c r="K158" s="5">
        <v>0</v>
      </c>
      <c r="L158" s="18">
        <v>13000</v>
      </c>
      <c r="M158" s="5">
        <v>29</v>
      </c>
      <c r="N158" s="2">
        <v>0</v>
      </c>
      <c r="O158" s="2">
        <v>0</v>
      </c>
      <c r="Q158" s="2" t="str">
        <f t="shared" si="4"/>
        <v>&lt;f&gt;横扫周围，共造成4次伤害，每次造成&lt;f color='ff2a5fd6'&gt;27%攻击力和130%的土元素攻击&lt;/f&gt;的伤害，并将自身暴击率提升至极限，持续4秒&lt;/f&gt;</v>
      </c>
    </row>
    <row r="159" spans="1:17" s="2" customFormat="1" ht="14.25" x14ac:dyDescent="0.15">
      <c r="A159" s="5">
        <v>20156</v>
      </c>
      <c r="B159" s="5">
        <v>30040</v>
      </c>
      <c r="C159" s="5" t="s">
        <v>60</v>
      </c>
      <c r="D159" s="5">
        <v>1</v>
      </c>
      <c r="E159" s="5">
        <v>5</v>
      </c>
      <c r="F159" s="5">
        <v>6</v>
      </c>
      <c r="G159" s="5">
        <v>60000</v>
      </c>
      <c r="H159" s="5">
        <v>0</v>
      </c>
      <c r="I159" s="5">
        <v>0</v>
      </c>
      <c r="J159" s="5">
        <v>2750</v>
      </c>
      <c r="K159" s="5">
        <v>0</v>
      </c>
      <c r="L159" s="18">
        <v>13125</v>
      </c>
      <c r="M159" s="5">
        <v>30</v>
      </c>
      <c r="N159" s="2">
        <v>0</v>
      </c>
      <c r="O159" s="2">
        <v>0</v>
      </c>
      <c r="Q159" s="2" t="str">
        <f t="shared" si="4"/>
        <v>&lt;f&gt;横扫周围，共造成4次伤害，每次造成&lt;f color='ff2a5fd6'&gt;27%攻击力和131%的土元素攻击&lt;/f&gt;的伤害，并将自身暴击率提升至极限，持续4秒&lt;/f&gt;</v>
      </c>
    </row>
    <row r="160" spans="1:17" s="2" customFormat="1" ht="14.25" x14ac:dyDescent="0.15">
      <c r="A160" s="5">
        <v>20157</v>
      </c>
      <c r="B160" s="5">
        <v>30040</v>
      </c>
      <c r="C160" s="5" t="s">
        <v>60</v>
      </c>
      <c r="D160" s="5">
        <v>1</v>
      </c>
      <c r="E160" s="5">
        <v>5</v>
      </c>
      <c r="F160" s="5">
        <v>7</v>
      </c>
      <c r="G160" s="5">
        <v>60000</v>
      </c>
      <c r="H160" s="5">
        <v>0</v>
      </c>
      <c r="I160" s="5">
        <v>0</v>
      </c>
      <c r="J160" s="5">
        <v>2800</v>
      </c>
      <c r="K160" s="5">
        <v>0</v>
      </c>
      <c r="L160" s="18">
        <v>13250</v>
      </c>
      <c r="M160" s="5">
        <v>31</v>
      </c>
      <c r="N160" s="2">
        <v>0</v>
      </c>
      <c r="O160" s="2">
        <v>0</v>
      </c>
      <c r="Q160" s="2" t="str">
        <f t="shared" si="4"/>
        <v>&lt;f&gt;横扫周围，共造成4次伤害，每次造成&lt;f color='ff2a5fd6'&gt;28%攻击力和132%的土元素攻击&lt;/f&gt;的伤害，并将自身暴击率提升至极限，持续4秒&lt;/f&gt;</v>
      </c>
    </row>
    <row r="161" spans="1:17" s="2" customFormat="1" ht="14.25" x14ac:dyDescent="0.15">
      <c r="A161" s="5">
        <v>20158</v>
      </c>
      <c r="B161" s="5">
        <v>30040</v>
      </c>
      <c r="C161" s="5" t="s">
        <v>60</v>
      </c>
      <c r="D161" s="5">
        <v>1</v>
      </c>
      <c r="E161" s="5">
        <v>5</v>
      </c>
      <c r="F161" s="5">
        <v>8</v>
      </c>
      <c r="G161" s="5">
        <v>60000</v>
      </c>
      <c r="H161" s="5">
        <v>0</v>
      </c>
      <c r="I161" s="5">
        <v>0</v>
      </c>
      <c r="J161" s="5">
        <v>2850</v>
      </c>
      <c r="K161" s="5">
        <v>0</v>
      </c>
      <c r="L161" s="18">
        <v>13375</v>
      </c>
      <c r="M161" s="5">
        <v>32</v>
      </c>
      <c r="N161" s="2">
        <v>0</v>
      </c>
      <c r="O161" s="2">
        <v>0</v>
      </c>
      <c r="Q161" s="2" t="str">
        <f t="shared" si="4"/>
        <v>&lt;f&gt;横扫周围，共造成4次伤害，每次造成&lt;f color='ff2a5fd6'&gt;28%攻击力和133%的土元素攻击&lt;/f&gt;的伤害，并将自身暴击率提升至极限，持续4秒&lt;/f&gt;</v>
      </c>
    </row>
    <row r="162" spans="1:17" s="2" customFormat="1" ht="14.25" x14ac:dyDescent="0.15">
      <c r="A162" s="5">
        <v>20159</v>
      </c>
      <c r="B162" s="5">
        <v>30040</v>
      </c>
      <c r="C162" s="5" t="s">
        <v>60</v>
      </c>
      <c r="D162" s="5">
        <v>1</v>
      </c>
      <c r="E162" s="5">
        <v>5</v>
      </c>
      <c r="F162" s="5">
        <v>9</v>
      </c>
      <c r="G162" s="5">
        <v>60000</v>
      </c>
      <c r="H162" s="5">
        <v>0</v>
      </c>
      <c r="I162" s="5">
        <v>0</v>
      </c>
      <c r="J162" s="5">
        <v>2900</v>
      </c>
      <c r="K162" s="5">
        <v>0</v>
      </c>
      <c r="L162" s="18">
        <v>13500</v>
      </c>
      <c r="M162" s="5">
        <v>33</v>
      </c>
      <c r="N162" s="2">
        <v>0</v>
      </c>
      <c r="O162" s="2">
        <v>0</v>
      </c>
      <c r="Q162" s="2" t="str">
        <f t="shared" si="4"/>
        <v>&lt;f&gt;横扫周围，共造成4次伤害，每次造成&lt;f color='ff2a5fd6'&gt;29%攻击力和135%的土元素攻击&lt;/f&gt;的伤害，并将自身暴击率提升至极限，持续4秒&lt;/f&gt;</v>
      </c>
    </row>
    <row r="163" spans="1:17" s="2" customFormat="1" ht="14.25" x14ac:dyDescent="0.15">
      <c r="A163" s="5">
        <v>20160</v>
      </c>
      <c r="B163" s="5">
        <v>30040</v>
      </c>
      <c r="C163" s="5" t="s">
        <v>60</v>
      </c>
      <c r="D163" s="5">
        <v>1</v>
      </c>
      <c r="E163" s="5">
        <v>5</v>
      </c>
      <c r="F163" s="5">
        <v>10</v>
      </c>
      <c r="G163" s="5">
        <v>60000</v>
      </c>
      <c r="H163" s="5">
        <v>0</v>
      </c>
      <c r="I163" s="5">
        <v>0</v>
      </c>
      <c r="J163" s="5">
        <v>2950</v>
      </c>
      <c r="K163" s="5">
        <v>0</v>
      </c>
      <c r="L163" s="18">
        <v>13625</v>
      </c>
      <c r="M163" s="5">
        <v>34</v>
      </c>
      <c r="N163" s="2">
        <v>0</v>
      </c>
      <c r="O163" s="2">
        <v>0</v>
      </c>
      <c r="Q163" s="2" t="str">
        <f t="shared" si="4"/>
        <v>&lt;f&gt;横扫周围，共造成4次伤害，每次造成&lt;f color='ff2a5fd6'&gt;29%攻击力和136%的土元素攻击&lt;/f&gt;的伤害，并将自身暴击率提升至极限，持续4秒&lt;/f&gt;</v>
      </c>
    </row>
    <row r="164" spans="1:17" s="2" customFormat="1" ht="14.25" x14ac:dyDescent="0.15">
      <c r="A164" s="5">
        <v>20161</v>
      </c>
      <c r="B164" s="5">
        <v>30040</v>
      </c>
      <c r="C164" s="5" t="s">
        <v>60</v>
      </c>
      <c r="D164" s="5">
        <v>1</v>
      </c>
      <c r="E164" s="5">
        <v>5</v>
      </c>
      <c r="F164" s="5">
        <v>11</v>
      </c>
      <c r="G164" s="5">
        <v>60000</v>
      </c>
      <c r="H164" s="5">
        <v>0</v>
      </c>
      <c r="I164" s="5">
        <v>0</v>
      </c>
      <c r="J164" s="5">
        <v>3000</v>
      </c>
      <c r="K164" s="5">
        <v>0</v>
      </c>
      <c r="L164" s="18">
        <v>13750</v>
      </c>
      <c r="M164" s="5">
        <v>35</v>
      </c>
      <c r="N164" s="2">
        <v>0</v>
      </c>
      <c r="O164" s="2">
        <v>0</v>
      </c>
      <c r="Q164" s="2" t="str">
        <f t="shared" si="4"/>
        <v>&lt;f&gt;横扫周围，共造成4次伤害，每次造成&lt;f color='ff2a5fd6'&gt;30%攻击力和137%的土元素攻击&lt;/f&gt;的伤害，并将自身暴击率提升至极限，持续4秒&lt;/f&gt;</v>
      </c>
    </row>
    <row r="165" spans="1:17" s="2" customFormat="1" ht="14.25" x14ac:dyDescent="0.15">
      <c r="A165" s="5">
        <v>20162</v>
      </c>
      <c r="B165" s="5">
        <v>30040</v>
      </c>
      <c r="C165" s="5" t="s">
        <v>60</v>
      </c>
      <c r="D165" s="5">
        <v>1</v>
      </c>
      <c r="E165" s="5">
        <v>5</v>
      </c>
      <c r="F165" s="5">
        <v>12</v>
      </c>
      <c r="G165" s="5">
        <v>60000</v>
      </c>
      <c r="H165" s="5">
        <v>0</v>
      </c>
      <c r="I165" s="5">
        <v>0</v>
      </c>
      <c r="J165" s="5">
        <v>3050</v>
      </c>
      <c r="K165" s="5">
        <v>0</v>
      </c>
      <c r="L165" s="18">
        <v>13875</v>
      </c>
      <c r="M165" s="5">
        <v>36</v>
      </c>
      <c r="N165" s="2">
        <v>0</v>
      </c>
      <c r="O165" s="2">
        <v>0</v>
      </c>
      <c r="Q165" s="2" t="str">
        <f t="shared" si="4"/>
        <v>&lt;f&gt;横扫周围，共造成4次伤害，每次造成&lt;f color='ff2a5fd6'&gt;30%攻击力和138%的土元素攻击&lt;/f&gt;的伤害，并将自身暴击率提升至极限，持续4秒&lt;/f&gt;</v>
      </c>
    </row>
    <row r="166" spans="1:17" s="2" customFormat="1" ht="14.25" x14ac:dyDescent="0.15">
      <c r="A166" s="5">
        <v>20163</v>
      </c>
      <c r="B166" s="5">
        <v>30040</v>
      </c>
      <c r="C166" s="5" t="s">
        <v>60</v>
      </c>
      <c r="D166" s="5">
        <v>1</v>
      </c>
      <c r="E166" s="5">
        <v>5</v>
      </c>
      <c r="F166" s="5">
        <v>13</v>
      </c>
      <c r="G166" s="5">
        <v>60000</v>
      </c>
      <c r="H166" s="5">
        <v>0</v>
      </c>
      <c r="I166" s="5">
        <v>0</v>
      </c>
      <c r="J166" s="5">
        <v>3100</v>
      </c>
      <c r="K166" s="5">
        <v>0</v>
      </c>
      <c r="L166" s="18">
        <v>14000</v>
      </c>
      <c r="M166" s="5">
        <v>37</v>
      </c>
      <c r="N166" s="2">
        <v>0</v>
      </c>
      <c r="O166" s="2">
        <v>0</v>
      </c>
      <c r="Q166" s="2" t="str">
        <f t="shared" si="4"/>
        <v>&lt;f&gt;横扫周围，共造成4次伤害，每次造成&lt;f color='ff2a5fd6'&gt;31%攻击力和140%的土元素攻击&lt;/f&gt;的伤害，并将自身暴击率提升至极限，持续4秒&lt;/f&gt;</v>
      </c>
    </row>
    <row r="167" spans="1:17" s="2" customFormat="1" ht="14.25" x14ac:dyDescent="0.15">
      <c r="A167" s="5">
        <v>20164</v>
      </c>
      <c r="B167" s="5">
        <v>30040</v>
      </c>
      <c r="C167" s="5" t="s">
        <v>60</v>
      </c>
      <c r="D167" s="5">
        <v>1</v>
      </c>
      <c r="E167" s="5">
        <v>5</v>
      </c>
      <c r="F167" s="5">
        <v>14</v>
      </c>
      <c r="G167" s="5">
        <v>60000</v>
      </c>
      <c r="H167" s="5">
        <v>0</v>
      </c>
      <c r="I167" s="5">
        <v>0</v>
      </c>
      <c r="J167" s="5">
        <v>3150</v>
      </c>
      <c r="K167" s="5">
        <v>0</v>
      </c>
      <c r="L167" s="18">
        <v>14125</v>
      </c>
      <c r="M167" s="5">
        <v>38</v>
      </c>
      <c r="N167" s="2">
        <v>0</v>
      </c>
      <c r="O167" s="2">
        <v>0</v>
      </c>
      <c r="Q167" s="2" t="str">
        <f t="shared" si="4"/>
        <v>&lt;f&gt;横扫周围，共造成4次伤害，每次造成&lt;f color='ff2a5fd6'&gt;31%攻击力和141%的土元素攻击&lt;/f&gt;的伤害，并将自身暴击率提升至极限，持续4秒&lt;/f&gt;</v>
      </c>
    </row>
    <row r="168" spans="1:17" s="2" customFormat="1" ht="14.25" x14ac:dyDescent="0.15">
      <c r="A168" s="5">
        <v>20165</v>
      </c>
      <c r="B168" s="5">
        <v>30040</v>
      </c>
      <c r="C168" s="5" t="s">
        <v>60</v>
      </c>
      <c r="D168" s="5">
        <v>1</v>
      </c>
      <c r="E168" s="5">
        <v>5</v>
      </c>
      <c r="F168" s="5">
        <v>15</v>
      </c>
      <c r="G168" s="5">
        <v>60000</v>
      </c>
      <c r="H168" s="5">
        <v>0</v>
      </c>
      <c r="I168" s="5">
        <v>0</v>
      </c>
      <c r="J168" s="5">
        <v>3200</v>
      </c>
      <c r="K168" s="5">
        <v>0</v>
      </c>
      <c r="L168" s="18">
        <v>14250</v>
      </c>
      <c r="M168" s="5">
        <v>39</v>
      </c>
      <c r="N168" s="2">
        <v>0</v>
      </c>
      <c r="O168" s="2">
        <v>0</v>
      </c>
      <c r="Q168" s="2" t="str">
        <f t="shared" si="4"/>
        <v>&lt;f&gt;横扫周围，共造成4次伤害，每次造成&lt;f color='ff2a5fd6'&gt;32%攻击力和142%的土元素攻击&lt;/f&gt;的伤害，并将自身暴击率提升至极限，持续4秒&lt;/f&gt;</v>
      </c>
    </row>
    <row r="169" spans="1:17" s="2" customFormat="1" ht="14.25" x14ac:dyDescent="0.15">
      <c r="A169" s="5">
        <v>20166</v>
      </c>
      <c r="B169" s="5">
        <v>30040</v>
      </c>
      <c r="C169" s="5" t="s">
        <v>60</v>
      </c>
      <c r="D169" s="5">
        <v>1</v>
      </c>
      <c r="E169" s="5">
        <v>5</v>
      </c>
      <c r="F169" s="5">
        <v>16</v>
      </c>
      <c r="G169" s="5">
        <v>60000</v>
      </c>
      <c r="H169" s="5">
        <v>0</v>
      </c>
      <c r="I169" s="5">
        <v>0</v>
      </c>
      <c r="J169" s="5">
        <v>3250</v>
      </c>
      <c r="K169" s="5">
        <v>0</v>
      </c>
      <c r="L169" s="18">
        <v>14375</v>
      </c>
      <c r="M169" s="5">
        <v>40</v>
      </c>
      <c r="N169" s="2">
        <v>0</v>
      </c>
      <c r="O169" s="2">
        <v>0</v>
      </c>
      <c r="Q169" s="2" t="str">
        <f t="shared" si="4"/>
        <v>&lt;f&gt;横扫周围，共造成4次伤害，每次造成&lt;f color='ff2a5fd6'&gt;32%攻击力和143%的土元素攻击&lt;/f&gt;的伤害，并将自身暴击率提升至极限，持续4秒&lt;/f&gt;</v>
      </c>
    </row>
    <row r="170" spans="1:17" s="2" customFormat="1" ht="14.25" x14ac:dyDescent="0.15">
      <c r="A170" s="5">
        <v>20167</v>
      </c>
      <c r="B170" s="5">
        <v>30040</v>
      </c>
      <c r="C170" s="5" t="s">
        <v>60</v>
      </c>
      <c r="D170" s="5">
        <v>1</v>
      </c>
      <c r="E170" s="5">
        <v>5</v>
      </c>
      <c r="F170" s="5">
        <v>17</v>
      </c>
      <c r="G170" s="5">
        <v>60000</v>
      </c>
      <c r="H170" s="5">
        <v>0</v>
      </c>
      <c r="I170" s="5">
        <v>0</v>
      </c>
      <c r="J170" s="5">
        <v>3300</v>
      </c>
      <c r="K170" s="5">
        <v>0</v>
      </c>
      <c r="L170" s="18">
        <v>14500</v>
      </c>
      <c r="M170" s="5">
        <v>41</v>
      </c>
      <c r="N170" s="2">
        <v>0</v>
      </c>
      <c r="O170" s="2">
        <v>0</v>
      </c>
      <c r="Q170" s="2" t="str">
        <f t="shared" si="4"/>
        <v>&lt;f&gt;横扫周围，共造成4次伤害，每次造成&lt;f color='ff2a5fd6'&gt;33%攻击力和145%的土元素攻击&lt;/f&gt;的伤害，并将自身暴击率提升至极限，持续4秒&lt;/f&gt;</v>
      </c>
    </row>
    <row r="171" spans="1:17" s="2" customFormat="1" ht="14.25" x14ac:dyDescent="0.15">
      <c r="A171" s="5">
        <v>20168</v>
      </c>
      <c r="B171" s="5">
        <v>30040</v>
      </c>
      <c r="C171" s="5" t="s">
        <v>60</v>
      </c>
      <c r="D171" s="5">
        <v>1</v>
      </c>
      <c r="E171" s="5">
        <v>5</v>
      </c>
      <c r="F171" s="5">
        <v>18</v>
      </c>
      <c r="G171" s="5">
        <v>60000</v>
      </c>
      <c r="H171" s="5">
        <v>0</v>
      </c>
      <c r="I171" s="5">
        <v>0</v>
      </c>
      <c r="J171" s="5">
        <v>3350</v>
      </c>
      <c r="K171" s="5">
        <v>0</v>
      </c>
      <c r="L171" s="18">
        <v>14625</v>
      </c>
      <c r="M171" s="5">
        <v>42</v>
      </c>
      <c r="N171" s="2">
        <v>0</v>
      </c>
      <c r="O171" s="2">
        <v>0</v>
      </c>
      <c r="Q171" s="2" t="str">
        <f t="shared" si="4"/>
        <v>&lt;f&gt;横扫周围，共造成4次伤害，每次造成&lt;f color='ff2a5fd6'&gt;33%攻击力和146%的土元素攻击&lt;/f&gt;的伤害，并将自身暴击率提升至极限，持续4秒&lt;/f&gt;</v>
      </c>
    </row>
    <row r="172" spans="1:17" s="2" customFormat="1" ht="14.25" x14ac:dyDescent="0.15">
      <c r="A172" s="5">
        <v>20169</v>
      </c>
      <c r="B172" s="5">
        <v>30040</v>
      </c>
      <c r="C172" s="5" t="s">
        <v>60</v>
      </c>
      <c r="D172" s="5">
        <v>1</v>
      </c>
      <c r="E172" s="5">
        <v>5</v>
      </c>
      <c r="F172" s="5">
        <v>19</v>
      </c>
      <c r="G172" s="5">
        <v>60000</v>
      </c>
      <c r="H172" s="5">
        <v>0</v>
      </c>
      <c r="I172" s="5">
        <v>0</v>
      </c>
      <c r="J172" s="5">
        <v>3400</v>
      </c>
      <c r="K172" s="5">
        <v>0</v>
      </c>
      <c r="L172" s="18">
        <v>14750</v>
      </c>
      <c r="M172" s="5">
        <v>43</v>
      </c>
      <c r="N172" s="2">
        <v>0</v>
      </c>
      <c r="O172" s="2">
        <v>0</v>
      </c>
      <c r="Q172" s="2" t="str">
        <f t="shared" si="4"/>
        <v>&lt;f&gt;横扫周围，共造成4次伤害，每次造成&lt;f color='ff2a5fd6'&gt;34%攻击力和147%的土元素攻击&lt;/f&gt;的伤害，并将自身暴击率提升至极限，持续4秒&lt;/f&gt;</v>
      </c>
    </row>
    <row r="173" spans="1:17" s="2" customFormat="1" ht="14.25" x14ac:dyDescent="0.15">
      <c r="A173" s="5">
        <v>20170</v>
      </c>
      <c r="B173" s="5">
        <v>30040</v>
      </c>
      <c r="C173" s="5" t="s">
        <v>60</v>
      </c>
      <c r="D173" s="5">
        <v>1</v>
      </c>
      <c r="E173" s="5">
        <v>5</v>
      </c>
      <c r="F173" s="5">
        <v>20</v>
      </c>
      <c r="G173" s="5">
        <v>60000</v>
      </c>
      <c r="H173" s="5">
        <v>0</v>
      </c>
      <c r="I173" s="5">
        <v>0</v>
      </c>
      <c r="J173" s="5">
        <v>3450</v>
      </c>
      <c r="K173" s="5">
        <v>0</v>
      </c>
      <c r="L173" s="18">
        <v>14875</v>
      </c>
      <c r="M173" s="5">
        <v>44</v>
      </c>
      <c r="N173" s="2">
        <v>0</v>
      </c>
      <c r="O173" s="2">
        <v>0</v>
      </c>
      <c r="Q173" s="2" t="str">
        <f t="shared" si="4"/>
        <v>&lt;f&gt;横扫周围，共造成4次伤害，每次造成&lt;f color='ff2a5fd6'&gt;34%攻击力和148%的土元素攻击&lt;/f&gt;的伤害，并将自身暴击率提升至极限，持续4秒&lt;/f&gt;</v>
      </c>
    </row>
    <row r="174" spans="1:17" s="2" customFormat="1" ht="14.25" x14ac:dyDescent="0.15">
      <c r="A174" s="5">
        <v>20171</v>
      </c>
      <c r="B174" s="5">
        <v>30040</v>
      </c>
      <c r="C174" s="5" t="s">
        <v>60</v>
      </c>
      <c r="D174" s="5">
        <v>1</v>
      </c>
      <c r="E174" s="5">
        <v>5</v>
      </c>
      <c r="F174" s="5">
        <v>21</v>
      </c>
      <c r="G174" s="5">
        <v>60000</v>
      </c>
      <c r="H174" s="5">
        <v>0</v>
      </c>
      <c r="I174" s="5">
        <v>0</v>
      </c>
      <c r="J174" s="5">
        <v>3500</v>
      </c>
      <c r="K174" s="5">
        <v>0</v>
      </c>
      <c r="L174" s="18">
        <v>15000</v>
      </c>
      <c r="M174" s="5">
        <v>45</v>
      </c>
      <c r="N174" s="2">
        <v>0</v>
      </c>
      <c r="O174" s="2">
        <v>0</v>
      </c>
      <c r="Q174" s="2" t="str">
        <f t="shared" si="4"/>
        <v>&lt;f&gt;横扫周围，共造成4次伤害，每次造成&lt;f color='ff2a5fd6'&gt;35%攻击力和150%的土元素攻击&lt;/f&gt;的伤害，并将自身暴击率提升至极限，持续4秒&lt;/f&gt;</v>
      </c>
    </row>
    <row r="175" spans="1:17" s="2" customFormat="1" ht="14.25" x14ac:dyDescent="0.15">
      <c r="A175" s="5">
        <v>20172</v>
      </c>
      <c r="B175" s="5">
        <v>30040</v>
      </c>
      <c r="C175" s="5" t="s">
        <v>60</v>
      </c>
      <c r="D175" s="5">
        <v>1</v>
      </c>
      <c r="E175" s="5">
        <v>5</v>
      </c>
      <c r="F175" s="5">
        <v>22</v>
      </c>
      <c r="G175" s="5">
        <v>60000</v>
      </c>
      <c r="H175" s="5">
        <v>0</v>
      </c>
      <c r="I175" s="5">
        <v>0</v>
      </c>
      <c r="J175" s="5">
        <v>3550</v>
      </c>
      <c r="K175" s="5">
        <v>0</v>
      </c>
      <c r="L175" s="18">
        <v>15125</v>
      </c>
      <c r="M175" s="5">
        <v>46</v>
      </c>
      <c r="N175" s="2">
        <v>0</v>
      </c>
      <c r="O175" s="2">
        <v>0</v>
      </c>
      <c r="Q175" s="2" t="str">
        <f t="shared" si="4"/>
        <v>&lt;f&gt;横扫周围，共造成4次伤害，每次造成&lt;f color='ff2a5fd6'&gt;35%攻击力和151%的土元素攻击&lt;/f&gt;的伤害，并将自身暴击率提升至极限，持续4秒&lt;/f&gt;</v>
      </c>
    </row>
    <row r="176" spans="1:17" s="2" customFormat="1" ht="14.25" x14ac:dyDescent="0.15">
      <c r="A176" s="5">
        <v>20173</v>
      </c>
      <c r="B176" s="5">
        <v>30040</v>
      </c>
      <c r="C176" s="5" t="s">
        <v>60</v>
      </c>
      <c r="D176" s="5">
        <v>1</v>
      </c>
      <c r="E176" s="5">
        <v>5</v>
      </c>
      <c r="F176" s="5">
        <v>23</v>
      </c>
      <c r="G176" s="5">
        <v>60000</v>
      </c>
      <c r="H176" s="5">
        <v>0</v>
      </c>
      <c r="I176" s="5">
        <v>0</v>
      </c>
      <c r="J176" s="5">
        <v>3600</v>
      </c>
      <c r="K176" s="5">
        <v>0</v>
      </c>
      <c r="L176" s="18">
        <v>15250</v>
      </c>
      <c r="M176" s="5">
        <v>47</v>
      </c>
      <c r="N176" s="2">
        <v>0</v>
      </c>
      <c r="O176" s="2">
        <v>0</v>
      </c>
      <c r="Q176" s="2" t="str">
        <f t="shared" si="4"/>
        <v>&lt;f&gt;横扫周围，共造成4次伤害，每次造成&lt;f color='ff2a5fd6'&gt;36%攻击力和152%的土元素攻击&lt;/f&gt;的伤害，并将自身暴击率提升至极限，持续4秒&lt;/f&gt;</v>
      </c>
    </row>
    <row r="177" spans="1:17" s="2" customFormat="1" ht="14.25" x14ac:dyDescent="0.15">
      <c r="A177" s="5">
        <v>20174</v>
      </c>
      <c r="B177" s="5">
        <v>30040</v>
      </c>
      <c r="C177" s="5" t="s">
        <v>60</v>
      </c>
      <c r="D177" s="5">
        <v>1</v>
      </c>
      <c r="E177" s="5">
        <v>5</v>
      </c>
      <c r="F177" s="5">
        <v>24</v>
      </c>
      <c r="G177" s="5">
        <v>60000</v>
      </c>
      <c r="H177" s="5">
        <v>0</v>
      </c>
      <c r="I177" s="5">
        <v>0</v>
      </c>
      <c r="J177" s="5">
        <v>3650</v>
      </c>
      <c r="K177" s="5">
        <v>0</v>
      </c>
      <c r="L177" s="18">
        <v>15375</v>
      </c>
      <c r="M177" s="5">
        <v>48</v>
      </c>
      <c r="N177" s="2">
        <v>0</v>
      </c>
      <c r="O177" s="2">
        <v>0</v>
      </c>
      <c r="Q177" s="2" t="str">
        <f t="shared" si="4"/>
        <v>&lt;f&gt;横扫周围，共造成4次伤害，每次造成&lt;f color='ff2a5fd6'&gt;36%攻击力和153%的土元素攻击&lt;/f&gt;的伤害，并将自身暴击率提升至极限，持续4秒&lt;/f&gt;</v>
      </c>
    </row>
    <row r="178" spans="1:17" s="2" customFormat="1" ht="14.25" x14ac:dyDescent="0.15">
      <c r="A178" s="5">
        <v>20175</v>
      </c>
      <c r="B178" s="5">
        <v>30040</v>
      </c>
      <c r="C178" s="5" t="s">
        <v>60</v>
      </c>
      <c r="D178" s="5">
        <v>1</v>
      </c>
      <c r="E178" s="5">
        <v>5</v>
      </c>
      <c r="F178" s="5">
        <v>25</v>
      </c>
      <c r="G178" s="5">
        <v>60000</v>
      </c>
      <c r="H178" s="5">
        <v>0</v>
      </c>
      <c r="I178" s="5">
        <v>0</v>
      </c>
      <c r="J178" s="5">
        <v>3700</v>
      </c>
      <c r="K178" s="5">
        <v>0</v>
      </c>
      <c r="L178" s="18">
        <v>15500</v>
      </c>
      <c r="M178" s="5">
        <v>49</v>
      </c>
      <c r="N178" s="2">
        <v>0</v>
      </c>
      <c r="O178" s="2">
        <v>0</v>
      </c>
      <c r="Q178" s="2" t="str">
        <f t="shared" si="4"/>
        <v>&lt;f&gt;横扫周围，共造成4次伤害，每次造成&lt;f color='ff2a5fd6'&gt;37%攻击力和155%的土元素攻击&lt;/f&gt;的伤害，并将自身暴击率提升至极限，持续4秒&lt;/f&gt;</v>
      </c>
    </row>
    <row r="179" spans="1:17" s="2" customFormat="1" ht="14.25" x14ac:dyDescent="0.15">
      <c r="A179" s="5">
        <v>20176</v>
      </c>
      <c r="B179" s="5">
        <v>30040</v>
      </c>
      <c r="C179" s="5" t="s">
        <v>60</v>
      </c>
      <c r="D179" s="5">
        <v>1</v>
      </c>
      <c r="E179" s="5">
        <v>5</v>
      </c>
      <c r="F179" s="5">
        <v>26</v>
      </c>
      <c r="G179" s="5">
        <v>60000</v>
      </c>
      <c r="H179" s="5">
        <v>0</v>
      </c>
      <c r="I179" s="5">
        <v>0</v>
      </c>
      <c r="J179" s="5">
        <v>3750</v>
      </c>
      <c r="K179" s="5">
        <v>0</v>
      </c>
      <c r="L179" s="18">
        <v>15625</v>
      </c>
      <c r="M179" s="5">
        <v>50</v>
      </c>
      <c r="N179" s="2">
        <v>0</v>
      </c>
      <c r="O179" s="2">
        <v>0</v>
      </c>
      <c r="Q179" s="2" t="str">
        <f t="shared" si="4"/>
        <v>&lt;f&gt;横扫周围，共造成4次伤害，每次造成&lt;f color='ff2a5fd6'&gt;37%攻击力和156%的土元素攻击&lt;/f&gt;的伤害，并将自身暴击率提升至极限，持续4秒&lt;/f&gt;</v>
      </c>
    </row>
    <row r="180" spans="1:17" s="2" customFormat="1" ht="14.25" x14ac:dyDescent="0.15">
      <c r="A180" s="5">
        <v>20177</v>
      </c>
      <c r="B180" s="5">
        <v>30040</v>
      </c>
      <c r="C180" s="5" t="s">
        <v>60</v>
      </c>
      <c r="D180" s="5">
        <v>1</v>
      </c>
      <c r="E180" s="5">
        <v>5</v>
      </c>
      <c r="F180" s="5">
        <v>27</v>
      </c>
      <c r="G180" s="5">
        <v>60000</v>
      </c>
      <c r="H180" s="5">
        <v>0</v>
      </c>
      <c r="I180" s="5">
        <v>0</v>
      </c>
      <c r="J180" s="5">
        <v>3800</v>
      </c>
      <c r="K180" s="5">
        <v>0</v>
      </c>
      <c r="L180" s="18">
        <v>15750</v>
      </c>
      <c r="M180" s="5">
        <v>51</v>
      </c>
      <c r="N180" s="2">
        <v>0</v>
      </c>
      <c r="O180" s="2">
        <v>0</v>
      </c>
      <c r="Q180" s="2" t="str">
        <f t="shared" si="4"/>
        <v>&lt;f&gt;横扫周围，共造成4次伤害，每次造成&lt;f color='ff2a5fd6'&gt;38%攻击力和157%的土元素攻击&lt;/f&gt;的伤害，并将自身暴击率提升至极限，持续4秒&lt;/f&gt;</v>
      </c>
    </row>
    <row r="181" spans="1:17" s="2" customFormat="1" ht="14.25" x14ac:dyDescent="0.15">
      <c r="A181" s="5">
        <v>20178</v>
      </c>
      <c r="B181" s="5">
        <v>30040</v>
      </c>
      <c r="C181" s="5" t="s">
        <v>60</v>
      </c>
      <c r="D181" s="5">
        <v>1</v>
      </c>
      <c r="E181" s="5">
        <v>5</v>
      </c>
      <c r="F181" s="5">
        <v>28</v>
      </c>
      <c r="G181" s="5">
        <v>60000</v>
      </c>
      <c r="H181" s="5">
        <v>0</v>
      </c>
      <c r="I181" s="5">
        <v>0</v>
      </c>
      <c r="J181" s="5">
        <v>3850</v>
      </c>
      <c r="K181" s="5">
        <v>0</v>
      </c>
      <c r="L181" s="18">
        <v>15875</v>
      </c>
      <c r="M181" s="5">
        <v>52</v>
      </c>
      <c r="N181" s="2">
        <v>0</v>
      </c>
      <c r="O181" s="2">
        <v>0</v>
      </c>
      <c r="Q181" s="2" t="str">
        <f t="shared" si="4"/>
        <v>&lt;f&gt;横扫周围，共造成4次伤害，每次造成&lt;f color='ff2a5fd6'&gt;38%攻击力和158%的土元素攻击&lt;/f&gt;的伤害，并将自身暴击率提升至极限，持续4秒&lt;/f&gt;</v>
      </c>
    </row>
    <row r="182" spans="1:17" s="2" customFormat="1" ht="14.25" x14ac:dyDescent="0.15">
      <c r="A182" s="5">
        <v>20179</v>
      </c>
      <c r="B182" s="5">
        <v>30040</v>
      </c>
      <c r="C182" s="5" t="s">
        <v>60</v>
      </c>
      <c r="D182" s="5">
        <v>1</v>
      </c>
      <c r="E182" s="5">
        <v>5</v>
      </c>
      <c r="F182" s="5">
        <v>29</v>
      </c>
      <c r="G182" s="5">
        <v>60000</v>
      </c>
      <c r="H182" s="5">
        <v>0</v>
      </c>
      <c r="I182" s="5">
        <v>0</v>
      </c>
      <c r="J182" s="5">
        <v>3900</v>
      </c>
      <c r="K182" s="5">
        <v>0</v>
      </c>
      <c r="L182" s="18">
        <v>16000</v>
      </c>
      <c r="M182" s="5">
        <v>53</v>
      </c>
      <c r="N182" s="2">
        <v>0</v>
      </c>
      <c r="O182" s="2">
        <v>0</v>
      </c>
      <c r="Q182" s="2" t="str">
        <f t="shared" si="4"/>
        <v>&lt;f&gt;横扫周围，共造成4次伤害，每次造成&lt;f color='ff2a5fd6'&gt;39%攻击力和160%的土元素攻击&lt;/f&gt;的伤害，并将自身暴击率提升至极限，持续4秒&lt;/f&gt;</v>
      </c>
    </row>
    <row r="183" spans="1:17" s="2" customFormat="1" ht="14.25" x14ac:dyDescent="0.15">
      <c r="A183" s="5">
        <v>20180</v>
      </c>
      <c r="B183" s="5">
        <v>30040</v>
      </c>
      <c r="C183" s="5" t="s">
        <v>60</v>
      </c>
      <c r="D183" s="5">
        <v>1</v>
      </c>
      <c r="E183" s="5">
        <v>5</v>
      </c>
      <c r="F183" s="5">
        <v>30</v>
      </c>
      <c r="G183" s="5">
        <v>60000</v>
      </c>
      <c r="H183" s="5">
        <v>0</v>
      </c>
      <c r="I183" s="5">
        <v>0</v>
      </c>
      <c r="J183" s="5">
        <v>3950</v>
      </c>
      <c r="K183" s="5">
        <v>0</v>
      </c>
      <c r="L183" s="18">
        <v>16125</v>
      </c>
      <c r="M183" s="5">
        <v>54</v>
      </c>
      <c r="N183" s="2">
        <v>0</v>
      </c>
      <c r="O183" s="2">
        <v>0</v>
      </c>
      <c r="Q183" s="2" t="str">
        <f t="shared" si="4"/>
        <v>&lt;f&gt;横扫周围，共造成4次伤害，每次造成&lt;f color='ff2a5fd6'&gt;39%攻击力和161%的土元素攻击&lt;/f&gt;的伤害，并将自身暴击率提升至极限，持续4秒&lt;/f&gt;</v>
      </c>
    </row>
    <row r="184" spans="1:17" s="2" customFormat="1" ht="14.25" x14ac:dyDescent="0.15">
      <c r="A184" s="5">
        <v>20181</v>
      </c>
      <c r="B184" s="5">
        <v>30040</v>
      </c>
      <c r="C184" s="5" t="s">
        <v>60</v>
      </c>
      <c r="D184" s="5">
        <v>1</v>
      </c>
      <c r="E184" s="5">
        <v>5</v>
      </c>
      <c r="F184" s="5">
        <v>31</v>
      </c>
      <c r="G184" s="5">
        <v>60000</v>
      </c>
      <c r="H184" s="5">
        <v>0</v>
      </c>
      <c r="I184" s="5">
        <v>0</v>
      </c>
      <c r="J184" s="5">
        <v>4000</v>
      </c>
      <c r="K184" s="5">
        <v>0</v>
      </c>
      <c r="L184" s="18">
        <v>16250</v>
      </c>
      <c r="M184" s="5">
        <v>55</v>
      </c>
      <c r="N184" s="2">
        <v>0</v>
      </c>
      <c r="O184" s="2">
        <v>0</v>
      </c>
      <c r="Q184" s="2" t="str">
        <f t="shared" si="4"/>
        <v>&lt;f&gt;横扫周围，共造成4次伤害，每次造成&lt;f color='ff2a5fd6'&gt;40%攻击力和162%的土元素攻击&lt;/f&gt;的伤害，并将自身暴击率提升至极限，持续4秒&lt;/f&gt;</v>
      </c>
    </row>
    <row r="185" spans="1:17" s="2" customFormat="1" ht="14.25" x14ac:dyDescent="0.15">
      <c r="A185" s="5">
        <v>20182</v>
      </c>
      <c r="B185" s="5">
        <v>30040</v>
      </c>
      <c r="C185" s="5" t="s">
        <v>60</v>
      </c>
      <c r="D185" s="5">
        <v>1</v>
      </c>
      <c r="E185" s="5">
        <v>5</v>
      </c>
      <c r="F185" s="5">
        <v>32</v>
      </c>
      <c r="G185" s="5">
        <v>60000</v>
      </c>
      <c r="H185" s="5">
        <v>0</v>
      </c>
      <c r="I185" s="5">
        <v>0</v>
      </c>
      <c r="J185" s="5">
        <v>4050</v>
      </c>
      <c r="K185" s="5">
        <v>0</v>
      </c>
      <c r="L185" s="18">
        <v>16375</v>
      </c>
      <c r="M185" s="5">
        <v>56</v>
      </c>
      <c r="N185" s="2">
        <v>0</v>
      </c>
      <c r="O185" s="2">
        <v>0</v>
      </c>
      <c r="Q185" s="2" t="str">
        <f t="shared" si="4"/>
        <v>&lt;f&gt;横扫周围，共造成4次伤害，每次造成&lt;f color='ff2a5fd6'&gt;40%攻击力和163%的土元素攻击&lt;/f&gt;的伤害，并将自身暴击率提升至极限，持续4秒&lt;/f&gt;</v>
      </c>
    </row>
    <row r="186" spans="1:17" s="2" customFormat="1" ht="14.25" x14ac:dyDescent="0.15">
      <c r="A186" s="5">
        <v>20183</v>
      </c>
      <c r="B186" s="5">
        <v>30040</v>
      </c>
      <c r="C186" s="5" t="s">
        <v>60</v>
      </c>
      <c r="D186" s="5">
        <v>1</v>
      </c>
      <c r="E186" s="5">
        <v>5</v>
      </c>
      <c r="F186" s="5">
        <v>33</v>
      </c>
      <c r="G186" s="5">
        <v>60000</v>
      </c>
      <c r="H186" s="5">
        <v>0</v>
      </c>
      <c r="I186" s="5">
        <v>0</v>
      </c>
      <c r="J186" s="5">
        <v>4100</v>
      </c>
      <c r="K186" s="5">
        <v>0</v>
      </c>
      <c r="L186" s="18">
        <v>16500</v>
      </c>
      <c r="M186" s="5">
        <v>57</v>
      </c>
      <c r="N186" s="2">
        <v>0</v>
      </c>
      <c r="O186" s="2">
        <v>0</v>
      </c>
      <c r="Q186" s="2" t="str">
        <f t="shared" si="4"/>
        <v>&lt;f&gt;横扫周围，共造成4次伤害，每次造成&lt;f color='ff2a5fd6'&gt;41%攻击力和165%的土元素攻击&lt;/f&gt;的伤害，并将自身暴击率提升至极限，持续4秒&lt;/f&gt;</v>
      </c>
    </row>
    <row r="187" spans="1:17" s="2" customFormat="1" ht="14.25" x14ac:dyDescent="0.15">
      <c r="A187" s="5">
        <v>20184</v>
      </c>
      <c r="B187" s="5">
        <v>30040</v>
      </c>
      <c r="C187" s="5" t="s">
        <v>60</v>
      </c>
      <c r="D187" s="5">
        <v>1</v>
      </c>
      <c r="E187" s="5">
        <v>5</v>
      </c>
      <c r="F187" s="5">
        <v>34</v>
      </c>
      <c r="G187" s="5">
        <v>60000</v>
      </c>
      <c r="H187" s="5">
        <v>0</v>
      </c>
      <c r="I187" s="5">
        <v>0</v>
      </c>
      <c r="J187" s="5">
        <v>4150</v>
      </c>
      <c r="K187" s="5">
        <v>0</v>
      </c>
      <c r="L187" s="18">
        <v>16625</v>
      </c>
      <c r="M187" s="5">
        <v>58</v>
      </c>
      <c r="N187" s="2">
        <v>0</v>
      </c>
      <c r="O187" s="2">
        <v>0</v>
      </c>
      <c r="Q187" s="2" t="str">
        <f t="shared" si="4"/>
        <v>&lt;f&gt;横扫周围，共造成4次伤害，每次造成&lt;f color='ff2a5fd6'&gt;41%攻击力和166%的土元素攻击&lt;/f&gt;的伤害，并将自身暴击率提升至极限，持续4秒&lt;/f&gt;</v>
      </c>
    </row>
    <row r="188" spans="1:17" s="2" customFormat="1" ht="14.25" x14ac:dyDescent="0.15">
      <c r="A188" s="5">
        <v>20185</v>
      </c>
      <c r="B188" s="5">
        <v>30040</v>
      </c>
      <c r="C188" s="5" t="s">
        <v>60</v>
      </c>
      <c r="D188" s="5">
        <v>1</v>
      </c>
      <c r="E188" s="5">
        <v>5</v>
      </c>
      <c r="F188" s="5">
        <v>35</v>
      </c>
      <c r="G188" s="5">
        <v>60000</v>
      </c>
      <c r="H188" s="5">
        <v>0</v>
      </c>
      <c r="I188" s="5">
        <v>0</v>
      </c>
      <c r="J188" s="5">
        <v>4200</v>
      </c>
      <c r="K188" s="5">
        <v>0</v>
      </c>
      <c r="L188" s="18">
        <v>16750</v>
      </c>
      <c r="M188" s="5">
        <v>59</v>
      </c>
      <c r="N188" s="2">
        <v>0</v>
      </c>
      <c r="O188" s="2">
        <v>0</v>
      </c>
      <c r="Q188" s="2" t="str">
        <f t="shared" si="4"/>
        <v>&lt;f&gt;横扫周围，共造成4次伤害，每次造成&lt;f color='ff2a5fd6'&gt;42%攻击力和167%的土元素攻击&lt;/f&gt;的伤害，并将自身暴击率提升至极限，持续4秒&lt;/f&gt;</v>
      </c>
    </row>
    <row r="189" spans="1:17" s="2" customFormat="1" ht="14.25" x14ac:dyDescent="0.15">
      <c r="A189" s="5">
        <v>20186</v>
      </c>
      <c r="B189" s="5">
        <v>30040</v>
      </c>
      <c r="C189" s="5" t="s">
        <v>60</v>
      </c>
      <c r="D189" s="5">
        <v>1</v>
      </c>
      <c r="E189" s="5">
        <v>5</v>
      </c>
      <c r="F189" s="5">
        <v>36</v>
      </c>
      <c r="G189" s="5">
        <v>60000</v>
      </c>
      <c r="H189" s="5">
        <v>0</v>
      </c>
      <c r="I189" s="5">
        <v>0</v>
      </c>
      <c r="J189" s="5">
        <v>4250</v>
      </c>
      <c r="K189" s="5">
        <v>0</v>
      </c>
      <c r="L189" s="18">
        <v>16875</v>
      </c>
      <c r="M189" s="5">
        <v>60</v>
      </c>
      <c r="N189" s="2">
        <v>0</v>
      </c>
      <c r="O189" s="2">
        <v>0</v>
      </c>
      <c r="Q189" s="2" t="str">
        <f t="shared" si="4"/>
        <v>&lt;f&gt;横扫周围，共造成4次伤害，每次造成&lt;f color='ff2a5fd6'&gt;42%攻击力和168%的土元素攻击&lt;/f&gt;的伤害，并将自身暴击率提升至极限，持续4秒&lt;/f&gt;</v>
      </c>
    </row>
    <row r="190" spans="1:17" s="2" customFormat="1" ht="14.25" x14ac:dyDescent="0.15">
      <c r="A190" s="5">
        <v>20187</v>
      </c>
      <c r="B190" s="5">
        <v>30040</v>
      </c>
      <c r="C190" s="5" t="s">
        <v>60</v>
      </c>
      <c r="D190" s="5">
        <v>1</v>
      </c>
      <c r="E190" s="5">
        <v>5</v>
      </c>
      <c r="F190" s="5">
        <v>37</v>
      </c>
      <c r="G190" s="5">
        <v>60000</v>
      </c>
      <c r="H190" s="5">
        <v>0</v>
      </c>
      <c r="I190" s="5">
        <v>0</v>
      </c>
      <c r="J190" s="5">
        <v>4300</v>
      </c>
      <c r="K190" s="5">
        <v>0</v>
      </c>
      <c r="L190" s="18">
        <v>17000</v>
      </c>
      <c r="M190" s="5">
        <v>61</v>
      </c>
      <c r="N190" s="2">
        <v>0</v>
      </c>
      <c r="O190" s="2">
        <v>0</v>
      </c>
      <c r="Q190" s="2" t="str">
        <f t="shared" si="4"/>
        <v>&lt;f&gt;横扫周围，共造成4次伤害，每次造成&lt;f color='ff2a5fd6'&gt;43%攻击力和170%的土元素攻击&lt;/f&gt;的伤害，并将自身暴击率提升至极限，持续4秒&lt;/f&gt;</v>
      </c>
    </row>
    <row r="191" spans="1:17" s="2" customFormat="1" ht="14.25" x14ac:dyDescent="0.15">
      <c r="A191" s="5">
        <v>20188</v>
      </c>
      <c r="B191" s="5">
        <v>30040</v>
      </c>
      <c r="C191" s="5" t="s">
        <v>60</v>
      </c>
      <c r="D191" s="5">
        <v>1</v>
      </c>
      <c r="E191" s="5">
        <v>5</v>
      </c>
      <c r="F191" s="5">
        <v>38</v>
      </c>
      <c r="G191" s="5">
        <v>60000</v>
      </c>
      <c r="H191" s="5">
        <v>0</v>
      </c>
      <c r="I191" s="5">
        <v>0</v>
      </c>
      <c r="J191" s="5">
        <v>4350</v>
      </c>
      <c r="K191" s="5">
        <v>0</v>
      </c>
      <c r="L191" s="18">
        <v>17125</v>
      </c>
      <c r="M191" s="5">
        <v>62</v>
      </c>
      <c r="N191" s="2">
        <v>0</v>
      </c>
      <c r="O191" s="2">
        <v>0</v>
      </c>
      <c r="Q191" s="2" t="str">
        <f t="shared" si="4"/>
        <v>&lt;f&gt;横扫周围，共造成4次伤害，每次造成&lt;f color='ff2a5fd6'&gt;43%攻击力和171%的土元素攻击&lt;/f&gt;的伤害，并将自身暴击率提升至极限，持续4秒&lt;/f&gt;</v>
      </c>
    </row>
    <row r="192" spans="1:17" s="2" customFormat="1" ht="14.25" x14ac:dyDescent="0.15">
      <c r="A192" s="5">
        <v>20189</v>
      </c>
      <c r="B192" s="5">
        <v>30040</v>
      </c>
      <c r="C192" s="5" t="s">
        <v>60</v>
      </c>
      <c r="D192" s="5">
        <v>1</v>
      </c>
      <c r="E192" s="5">
        <v>5</v>
      </c>
      <c r="F192" s="5">
        <v>39</v>
      </c>
      <c r="G192" s="5">
        <v>60000</v>
      </c>
      <c r="H192" s="5">
        <v>0</v>
      </c>
      <c r="I192" s="5">
        <v>0</v>
      </c>
      <c r="J192" s="5">
        <v>4400</v>
      </c>
      <c r="K192" s="5">
        <v>0</v>
      </c>
      <c r="L192" s="18">
        <v>17250</v>
      </c>
      <c r="M192" s="5">
        <v>63</v>
      </c>
      <c r="N192" s="2">
        <v>0</v>
      </c>
      <c r="O192" s="2">
        <v>0</v>
      </c>
      <c r="Q192" s="2" t="str">
        <f t="shared" si="4"/>
        <v>&lt;f&gt;横扫周围，共造成4次伤害，每次造成&lt;f color='ff2a5fd6'&gt;44%攻击力和172%的土元素攻击&lt;/f&gt;的伤害，并将自身暴击率提升至极限，持续4秒&lt;/f&gt;</v>
      </c>
    </row>
    <row r="193" spans="1:17" s="2" customFormat="1" ht="14.25" x14ac:dyDescent="0.15">
      <c r="A193" s="5">
        <v>20190</v>
      </c>
      <c r="B193" s="5">
        <v>30040</v>
      </c>
      <c r="C193" s="5" t="s">
        <v>60</v>
      </c>
      <c r="D193" s="5">
        <v>1</v>
      </c>
      <c r="E193" s="5">
        <v>5</v>
      </c>
      <c r="F193" s="5">
        <v>40</v>
      </c>
      <c r="G193" s="5">
        <v>60000</v>
      </c>
      <c r="H193" s="5">
        <v>0</v>
      </c>
      <c r="I193" s="5">
        <v>0</v>
      </c>
      <c r="J193" s="5">
        <v>4450</v>
      </c>
      <c r="K193" s="5">
        <v>0</v>
      </c>
      <c r="L193" s="18">
        <v>17375</v>
      </c>
      <c r="M193" s="5">
        <v>64</v>
      </c>
      <c r="N193" s="2">
        <v>0</v>
      </c>
      <c r="O193" s="2">
        <v>0</v>
      </c>
      <c r="Q193" s="2" t="str">
        <f t="shared" si="4"/>
        <v>&lt;f&gt;横扫周围，共造成4次伤害，每次造成&lt;f color='ff2a5fd6'&gt;44%攻击力和173%的土元素攻击&lt;/f&gt;的伤害，并将自身暴击率提升至极限，持续4秒&lt;/f&gt;</v>
      </c>
    </row>
    <row r="194" spans="1:17" s="2" customFormat="1" ht="14.25" x14ac:dyDescent="0.15">
      <c r="A194" s="5">
        <v>20191</v>
      </c>
      <c r="B194" s="5">
        <v>30040</v>
      </c>
      <c r="C194" s="5" t="s">
        <v>60</v>
      </c>
      <c r="D194" s="5">
        <v>1</v>
      </c>
      <c r="E194" s="5">
        <v>5</v>
      </c>
      <c r="F194" s="5">
        <v>41</v>
      </c>
      <c r="G194" s="5">
        <v>60000</v>
      </c>
      <c r="H194" s="5">
        <v>0</v>
      </c>
      <c r="I194" s="5">
        <v>0</v>
      </c>
      <c r="J194" s="5">
        <v>4500</v>
      </c>
      <c r="K194" s="5">
        <v>0</v>
      </c>
      <c r="L194" s="18">
        <v>17500</v>
      </c>
      <c r="M194" s="5">
        <v>65</v>
      </c>
      <c r="N194" s="2">
        <v>0</v>
      </c>
      <c r="O194" s="2">
        <v>0</v>
      </c>
      <c r="Q194" s="2" t="str">
        <f t="shared" si="4"/>
        <v>&lt;f&gt;横扫周围，共造成4次伤害，每次造成&lt;f color='ff2a5fd6'&gt;45%攻击力和175%的土元素攻击&lt;/f&gt;的伤害，并将自身暴击率提升至极限，持续4秒&lt;/f&gt;</v>
      </c>
    </row>
    <row r="195" spans="1:17" s="2" customFormat="1" ht="14.25" x14ac:dyDescent="0.15">
      <c r="A195" s="5">
        <v>20192</v>
      </c>
      <c r="B195" s="5">
        <v>30040</v>
      </c>
      <c r="C195" s="5" t="s">
        <v>60</v>
      </c>
      <c r="D195" s="5">
        <v>1</v>
      </c>
      <c r="E195" s="5">
        <v>5</v>
      </c>
      <c r="F195" s="5">
        <v>42</v>
      </c>
      <c r="G195" s="5">
        <v>60000</v>
      </c>
      <c r="H195" s="5">
        <v>0</v>
      </c>
      <c r="I195" s="5">
        <v>0</v>
      </c>
      <c r="J195" s="5">
        <v>4550</v>
      </c>
      <c r="K195" s="5">
        <v>0</v>
      </c>
      <c r="L195" s="18">
        <v>17625</v>
      </c>
      <c r="M195" s="5">
        <v>66</v>
      </c>
      <c r="N195" s="2">
        <v>0</v>
      </c>
      <c r="O195" s="2">
        <v>0</v>
      </c>
      <c r="Q195" s="2" t="str">
        <f t="shared" si="4"/>
        <v>&lt;f&gt;横扫周围，共造成4次伤害，每次造成&lt;f color='ff2a5fd6'&gt;45%攻击力和176%的土元素攻击&lt;/f&gt;的伤害，并将自身暴击率提升至极限，持续4秒&lt;/f&gt;</v>
      </c>
    </row>
    <row r="196" spans="1:17" s="2" customFormat="1" ht="14.25" x14ac:dyDescent="0.15">
      <c r="A196" s="5">
        <v>20193</v>
      </c>
      <c r="B196" s="5">
        <v>30040</v>
      </c>
      <c r="C196" s="5" t="s">
        <v>60</v>
      </c>
      <c r="D196" s="5">
        <v>1</v>
      </c>
      <c r="E196" s="5">
        <v>5</v>
      </c>
      <c r="F196" s="5">
        <v>43</v>
      </c>
      <c r="G196" s="5">
        <v>60000</v>
      </c>
      <c r="H196" s="5">
        <v>0</v>
      </c>
      <c r="I196" s="5">
        <v>0</v>
      </c>
      <c r="J196" s="5">
        <v>4600</v>
      </c>
      <c r="K196" s="5">
        <v>0</v>
      </c>
      <c r="L196" s="18">
        <v>17750</v>
      </c>
      <c r="M196" s="5">
        <v>67</v>
      </c>
      <c r="N196" s="2">
        <v>0</v>
      </c>
      <c r="O196" s="2">
        <v>0</v>
      </c>
      <c r="Q196" s="2" t="str">
        <f t="shared" si="4"/>
        <v>&lt;f&gt;横扫周围，共造成4次伤害，每次造成&lt;f color='ff2a5fd6'&gt;46%攻击力和177%的土元素攻击&lt;/f&gt;的伤害，并将自身暴击率提升至极限，持续4秒&lt;/f&gt;</v>
      </c>
    </row>
    <row r="197" spans="1:17" s="2" customFormat="1" ht="14.25" x14ac:dyDescent="0.15">
      <c r="A197" s="5">
        <v>20194</v>
      </c>
      <c r="B197" s="5">
        <v>30040</v>
      </c>
      <c r="C197" s="5" t="s">
        <v>60</v>
      </c>
      <c r="D197" s="5">
        <v>1</v>
      </c>
      <c r="E197" s="5">
        <v>5</v>
      </c>
      <c r="F197" s="5">
        <v>44</v>
      </c>
      <c r="G197" s="5">
        <v>60000</v>
      </c>
      <c r="H197" s="5">
        <v>0</v>
      </c>
      <c r="I197" s="5">
        <v>0</v>
      </c>
      <c r="J197" s="5">
        <v>4650</v>
      </c>
      <c r="K197" s="5">
        <v>0</v>
      </c>
      <c r="L197" s="18">
        <v>17875</v>
      </c>
      <c r="M197" s="5">
        <v>68</v>
      </c>
      <c r="N197" s="2">
        <v>0</v>
      </c>
      <c r="O197" s="2">
        <v>0</v>
      </c>
      <c r="Q197" s="2" t="str">
        <f t="shared" si="4"/>
        <v>&lt;f&gt;横扫周围，共造成4次伤害，每次造成&lt;f color='ff2a5fd6'&gt;46%攻击力和178%的土元素攻击&lt;/f&gt;的伤害，并将自身暴击率提升至极限，持续4秒&lt;/f&gt;</v>
      </c>
    </row>
    <row r="198" spans="1:17" s="2" customFormat="1" ht="14.25" x14ac:dyDescent="0.15">
      <c r="A198" s="5">
        <v>20195</v>
      </c>
      <c r="B198" s="5">
        <v>30040</v>
      </c>
      <c r="C198" s="5" t="s">
        <v>60</v>
      </c>
      <c r="D198" s="5">
        <v>1</v>
      </c>
      <c r="E198" s="5">
        <v>5</v>
      </c>
      <c r="F198" s="5">
        <v>45</v>
      </c>
      <c r="G198" s="5">
        <v>60000</v>
      </c>
      <c r="H198" s="5">
        <v>0</v>
      </c>
      <c r="I198" s="5">
        <v>0</v>
      </c>
      <c r="J198" s="5">
        <v>4700</v>
      </c>
      <c r="K198" s="5">
        <v>0</v>
      </c>
      <c r="L198" s="18">
        <v>18000</v>
      </c>
      <c r="M198" s="5">
        <v>69</v>
      </c>
      <c r="N198" s="2">
        <v>0</v>
      </c>
      <c r="O198" s="2">
        <v>0</v>
      </c>
      <c r="Q198" s="2" t="str">
        <f t="shared" si="4"/>
        <v>&lt;f&gt;横扫周围，共造成4次伤害，每次造成&lt;f color='ff2a5fd6'&gt;47%攻击力和180%的土元素攻击&lt;/f&gt;的伤害，并将自身暴击率提升至极限，持续4秒&lt;/f&gt;</v>
      </c>
    </row>
    <row r="199" spans="1:17" s="2" customFormat="1" ht="14.25" x14ac:dyDescent="0.15">
      <c r="A199" s="5">
        <v>20196</v>
      </c>
      <c r="B199" s="5">
        <v>30040</v>
      </c>
      <c r="C199" s="5" t="s">
        <v>60</v>
      </c>
      <c r="D199" s="5">
        <v>1</v>
      </c>
      <c r="E199" s="5">
        <v>5</v>
      </c>
      <c r="F199" s="5">
        <v>46</v>
      </c>
      <c r="G199" s="5">
        <v>60000</v>
      </c>
      <c r="H199" s="5">
        <v>0</v>
      </c>
      <c r="I199" s="5">
        <v>0</v>
      </c>
      <c r="J199" s="5">
        <v>4750</v>
      </c>
      <c r="K199" s="5">
        <v>0</v>
      </c>
      <c r="L199" s="18">
        <v>18125</v>
      </c>
      <c r="M199" s="5">
        <v>70</v>
      </c>
      <c r="N199" s="2">
        <v>0</v>
      </c>
      <c r="O199" s="2">
        <v>0</v>
      </c>
      <c r="Q199" s="2" t="str">
        <f t="shared" si="4"/>
        <v>&lt;f&gt;横扫周围，共造成4次伤害，每次造成&lt;f color='ff2a5fd6'&gt;47%攻击力和181%的土元素攻击&lt;/f&gt;的伤害，并将自身暴击率提升至极限，持续4秒&lt;/f&gt;</v>
      </c>
    </row>
    <row r="200" spans="1:17" s="2" customFormat="1" ht="14.25" x14ac:dyDescent="0.15">
      <c r="A200" s="5">
        <v>20197</v>
      </c>
      <c r="B200" s="5">
        <v>30040</v>
      </c>
      <c r="C200" s="5" t="s">
        <v>60</v>
      </c>
      <c r="D200" s="5">
        <v>1</v>
      </c>
      <c r="E200" s="5">
        <v>5</v>
      </c>
      <c r="F200" s="5">
        <v>47</v>
      </c>
      <c r="G200" s="5">
        <v>60000</v>
      </c>
      <c r="H200" s="5">
        <v>0</v>
      </c>
      <c r="I200" s="5">
        <v>0</v>
      </c>
      <c r="J200" s="5">
        <v>4800</v>
      </c>
      <c r="K200" s="5">
        <v>0</v>
      </c>
      <c r="L200" s="18">
        <v>18250</v>
      </c>
      <c r="M200" s="5">
        <v>71</v>
      </c>
      <c r="N200" s="2">
        <v>0</v>
      </c>
      <c r="O200" s="2">
        <v>0</v>
      </c>
      <c r="Q200" s="2" t="str">
        <f t="shared" si="4"/>
        <v>&lt;f&gt;横扫周围，共造成4次伤害，每次造成&lt;f color='ff2a5fd6'&gt;48%攻击力和182%的土元素攻击&lt;/f&gt;的伤害，并将自身暴击率提升至极限，持续4秒&lt;/f&gt;</v>
      </c>
    </row>
    <row r="201" spans="1:17" s="2" customFormat="1" ht="14.25" x14ac:dyDescent="0.15">
      <c r="A201" s="5">
        <v>20198</v>
      </c>
      <c r="B201" s="5">
        <v>30040</v>
      </c>
      <c r="C201" s="5" t="s">
        <v>60</v>
      </c>
      <c r="D201" s="5">
        <v>1</v>
      </c>
      <c r="E201" s="5">
        <v>5</v>
      </c>
      <c r="F201" s="5">
        <v>48</v>
      </c>
      <c r="G201" s="5">
        <v>60000</v>
      </c>
      <c r="H201" s="5">
        <v>0</v>
      </c>
      <c r="I201" s="5">
        <v>0</v>
      </c>
      <c r="J201" s="5">
        <v>4850</v>
      </c>
      <c r="K201" s="5">
        <v>0</v>
      </c>
      <c r="L201" s="18">
        <v>18375</v>
      </c>
      <c r="M201" s="5">
        <v>72</v>
      </c>
      <c r="N201" s="2">
        <v>0</v>
      </c>
      <c r="O201" s="2">
        <v>0</v>
      </c>
      <c r="Q201" s="2" t="str">
        <f t="shared" si="4"/>
        <v>&lt;f&gt;横扫周围，共造成4次伤害，每次造成&lt;f color='ff2a5fd6'&gt;48%攻击力和183%的土元素攻击&lt;/f&gt;的伤害，并将自身暴击率提升至极限，持续4秒&lt;/f&gt;</v>
      </c>
    </row>
    <row r="202" spans="1:17" s="2" customFormat="1" ht="14.25" x14ac:dyDescent="0.15">
      <c r="A202" s="5">
        <v>20199</v>
      </c>
      <c r="B202" s="5">
        <v>30040</v>
      </c>
      <c r="C202" s="5" t="s">
        <v>60</v>
      </c>
      <c r="D202" s="5">
        <v>1</v>
      </c>
      <c r="E202" s="5">
        <v>5</v>
      </c>
      <c r="F202" s="5">
        <v>49</v>
      </c>
      <c r="G202" s="5">
        <v>60000</v>
      </c>
      <c r="H202" s="5">
        <v>0</v>
      </c>
      <c r="I202" s="5">
        <v>0</v>
      </c>
      <c r="J202" s="5">
        <v>4900</v>
      </c>
      <c r="K202" s="5">
        <v>0</v>
      </c>
      <c r="L202" s="18">
        <v>18500</v>
      </c>
      <c r="M202" s="5">
        <v>73</v>
      </c>
      <c r="N202" s="2">
        <v>0</v>
      </c>
      <c r="O202" s="2">
        <v>0</v>
      </c>
      <c r="Q202" s="2" t="str">
        <f t="shared" si="4"/>
        <v>&lt;f&gt;横扫周围，共造成4次伤害，每次造成&lt;f color='ff2a5fd6'&gt;49%攻击力和185%的土元素攻击&lt;/f&gt;的伤害，并将自身暴击率提升至极限，持续4秒&lt;/f&gt;</v>
      </c>
    </row>
    <row r="203" spans="1:17" s="2" customFormat="1" ht="14.25" x14ac:dyDescent="0.15">
      <c r="A203" s="5">
        <v>20200</v>
      </c>
      <c r="B203" s="5">
        <v>30040</v>
      </c>
      <c r="C203" s="5" t="s">
        <v>60</v>
      </c>
      <c r="D203" s="5">
        <v>1</v>
      </c>
      <c r="E203" s="5">
        <v>5</v>
      </c>
      <c r="F203" s="5">
        <v>50</v>
      </c>
      <c r="G203" s="5">
        <v>60000</v>
      </c>
      <c r="H203" s="5">
        <v>0</v>
      </c>
      <c r="I203" s="5">
        <v>0</v>
      </c>
      <c r="J203" s="5">
        <v>4950</v>
      </c>
      <c r="K203" s="5">
        <v>0</v>
      </c>
      <c r="L203" s="18">
        <v>18625</v>
      </c>
      <c r="M203" s="5">
        <v>74</v>
      </c>
      <c r="N203" s="2">
        <v>0</v>
      </c>
      <c r="O203" s="2">
        <v>0</v>
      </c>
      <c r="Q203" s="2" t="str">
        <f t="shared" si="4"/>
        <v>&lt;f&gt;横扫周围，共造成4次伤害，每次造成&lt;f color='ff2a5fd6'&gt;49%攻击力和186%的土元素攻击&lt;/f&gt;的伤害，并将自身暴击率提升至极限，持续4秒&lt;/f&gt;</v>
      </c>
    </row>
    <row r="204" spans="1:17" s="2" customFormat="1" ht="14.25" x14ac:dyDescent="0.15">
      <c r="A204" s="5">
        <v>20201</v>
      </c>
      <c r="B204" s="5">
        <v>30050</v>
      </c>
      <c r="C204" s="5" t="s">
        <v>61</v>
      </c>
      <c r="D204" s="5">
        <v>2</v>
      </c>
      <c r="E204" s="5">
        <v>2</v>
      </c>
      <c r="F204" s="5">
        <v>1</v>
      </c>
      <c r="G204" s="5">
        <v>60000</v>
      </c>
      <c r="H204" s="5">
        <v>0</v>
      </c>
      <c r="I204" s="5">
        <v>0</v>
      </c>
      <c r="J204" s="5">
        <v>2000</v>
      </c>
      <c r="K204" s="5">
        <v>0</v>
      </c>
      <c r="L204" s="18">
        <v>10000</v>
      </c>
      <c r="M204" s="5">
        <v>20</v>
      </c>
      <c r="N204" s="2">
        <v>0</v>
      </c>
      <c r="O204" s="2">
        <v>0</v>
      </c>
      <c r="P204" s="2">
        <v>4</v>
      </c>
      <c r="Q204" s="2" t="str">
        <f>"&lt;f&gt;对敌人所在区域造成4次伤害，每次造成&lt;f color='ff2a5fd6'&gt;"&amp;INT(J204/100)&amp;"%攻击力和"&amp;INT(L204/100)&amp;"%的风元素攻击&lt;/f&gt;的伤害，并5秒内回复自身30%最大生命&lt;/f&gt;"</f>
        <v>&lt;f&gt;对敌人所在区域造成4次伤害，每次造成&lt;f color='ff2a5fd6'&gt;20%攻击力和100%的风元素攻击&lt;/f&gt;的伤害，并5秒内回复自身30%最大生命&lt;/f&gt;</v>
      </c>
    </row>
    <row r="205" spans="1:17" ht="14.25" x14ac:dyDescent="0.15">
      <c r="A205" s="5">
        <v>20202</v>
      </c>
      <c r="B205" s="5">
        <v>30050</v>
      </c>
      <c r="C205" s="5" t="s">
        <v>61</v>
      </c>
      <c r="D205" s="5">
        <v>2</v>
      </c>
      <c r="E205" s="5">
        <v>2</v>
      </c>
      <c r="F205" s="5">
        <v>2</v>
      </c>
      <c r="G205" s="5">
        <v>60000</v>
      </c>
      <c r="H205" s="5">
        <v>0</v>
      </c>
      <c r="I205" s="5">
        <v>0</v>
      </c>
      <c r="J205" s="5">
        <v>2040</v>
      </c>
      <c r="K205" s="5">
        <v>0</v>
      </c>
      <c r="L205" s="18">
        <v>10100</v>
      </c>
      <c r="M205" s="5">
        <v>21</v>
      </c>
      <c r="N205" s="2">
        <v>0</v>
      </c>
      <c r="O205" s="2">
        <v>0</v>
      </c>
      <c r="P205" s="2"/>
      <c r="Q205" s="2" t="str">
        <f t="shared" ref="Q205:Q253" si="5">"&lt;f&gt;对敌人所在区域造成4次伤害，每次造成&lt;f color='ff2a5fd6'&gt;"&amp;INT(J205/100)&amp;"%攻击力和"&amp;INT(L205/100)&amp;"%的风元素攻击&lt;/f&gt;的伤害，并5秒内回复自身30%最大生命&lt;/f&gt;"</f>
        <v>&lt;f&gt;对敌人所在区域造成4次伤害，每次造成&lt;f color='ff2a5fd6'&gt;20%攻击力和101%的风元素攻击&lt;/f&gt;的伤害，并5秒内回复自身30%最大生命&lt;/f&gt;</v>
      </c>
    </row>
    <row r="206" spans="1:17" ht="14.25" x14ac:dyDescent="0.15">
      <c r="A206" s="5">
        <v>20203</v>
      </c>
      <c r="B206" s="5">
        <v>30050</v>
      </c>
      <c r="C206" s="5" t="s">
        <v>61</v>
      </c>
      <c r="D206" s="5">
        <v>2</v>
      </c>
      <c r="E206" s="5">
        <v>2</v>
      </c>
      <c r="F206" s="5">
        <v>3</v>
      </c>
      <c r="G206" s="5">
        <v>60000</v>
      </c>
      <c r="H206" s="5">
        <v>0</v>
      </c>
      <c r="I206" s="5">
        <v>0</v>
      </c>
      <c r="J206" s="5">
        <v>2080</v>
      </c>
      <c r="K206" s="5">
        <v>0</v>
      </c>
      <c r="L206" s="18">
        <v>10200</v>
      </c>
      <c r="M206" s="5">
        <v>22</v>
      </c>
      <c r="N206" s="2">
        <v>0</v>
      </c>
      <c r="O206" s="2">
        <v>0</v>
      </c>
      <c r="P206" s="2"/>
      <c r="Q206" s="2" t="str">
        <f t="shared" si="5"/>
        <v>&lt;f&gt;对敌人所在区域造成4次伤害，每次造成&lt;f color='ff2a5fd6'&gt;20%攻击力和102%的风元素攻击&lt;/f&gt;的伤害，并5秒内回复自身30%最大生命&lt;/f&gt;</v>
      </c>
    </row>
    <row r="207" spans="1:17" ht="14.25" x14ac:dyDescent="0.15">
      <c r="A207" s="5">
        <v>20204</v>
      </c>
      <c r="B207" s="5">
        <v>30050</v>
      </c>
      <c r="C207" s="5" t="s">
        <v>61</v>
      </c>
      <c r="D207" s="5">
        <v>2</v>
      </c>
      <c r="E207" s="5">
        <v>2</v>
      </c>
      <c r="F207" s="5">
        <v>4</v>
      </c>
      <c r="G207" s="5">
        <v>60000</v>
      </c>
      <c r="H207" s="5">
        <v>0</v>
      </c>
      <c r="I207" s="5">
        <v>0</v>
      </c>
      <c r="J207" s="5">
        <v>2120</v>
      </c>
      <c r="K207" s="5">
        <v>0</v>
      </c>
      <c r="L207" s="18">
        <v>10300</v>
      </c>
      <c r="M207" s="5">
        <v>23</v>
      </c>
      <c r="N207" s="2">
        <v>0</v>
      </c>
      <c r="O207" s="2">
        <v>0</v>
      </c>
      <c r="P207" s="2"/>
      <c r="Q207" s="2" t="str">
        <f t="shared" si="5"/>
        <v>&lt;f&gt;对敌人所在区域造成4次伤害，每次造成&lt;f color='ff2a5fd6'&gt;21%攻击力和103%的风元素攻击&lt;/f&gt;的伤害，并5秒内回复自身30%最大生命&lt;/f&gt;</v>
      </c>
    </row>
    <row r="208" spans="1:17" ht="14.25" x14ac:dyDescent="0.15">
      <c r="A208" s="5">
        <v>20205</v>
      </c>
      <c r="B208" s="5">
        <v>30050</v>
      </c>
      <c r="C208" s="5" t="s">
        <v>61</v>
      </c>
      <c r="D208" s="5">
        <v>2</v>
      </c>
      <c r="E208" s="5">
        <v>2</v>
      </c>
      <c r="F208" s="5">
        <v>5</v>
      </c>
      <c r="G208" s="5">
        <v>60000</v>
      </c>
      <c r="H208" s="5">
        <v>0</v>
      </c>
      <c r="I208" s="5">
        <v>0</v>
      </c>
      <c r="J208" s="5">
        <v>2160</v>
      </c>
      <c r="K208" s="5">
        <v>0</v>
      </c>
      <c r="L208" s="18">
        <v>10400</v>
      </c>
      <c r="M208" s="5">
        <v>24</v>
      </c>
      <c r="N208" s="2">
        <v>0</v>
      </c>
      <c r="O208" s="2">
        <v>0</v>
      </c>
      <c r="P208" s="2"/>
      <c r="Q208" s="2" t="str">
        <f t="shared" si="5"/>
        <v>&lt;f&gt;对敌人所在区域造成4次伤害，每次造成&lt;f color='ff2a5fd6'&gt;21%攻击力和104%的风元素攻击&lt;/f&gt;的伤害，并5秒内回复自身30%最大生命&lt;/f&gt;</v>
      </c>
    </row>
    <row r="209" spans="1:17" ht="14.25" x14ac:dyDescent="0.15">
      <c r="A209" s="5">
        <v>20206</v>
      </c>
      <c r="B209" s="5">
        <v>30050</v>
      </c>
      <c r="C209" s="5" t="s">
        <v>61</v>
      </c>
      <c r="D209" s="5">
        <v>2</v>
      </c>
      <c r="E209" s="5">
        <v>2</v>
      </c>
      <c r="F209" s="5">
        <v>6</v>
      </c>
      <c r="G209" s="5">
        <v>60000</v>
      </c>
      <c r="H209" s="5">
        <v>0</v>
      </c>
      <c r="I209" s="5">
        <v>0</v>
      </c>
      <c r="J209" s="5">
        <v>2200</v>
      </c>
      <c r="K209" s="5">
        <v>0</v>
      </c>
      <c r="L209" s="18">
        <v>10500</v>
      </c>
      <c r="M209" s="5">
        <v>25</v>
      </c>
      <c r="N209" s="2">
        <v>0</v>
      </c>
      <c r="O209" s="2">
        <v>0</v>
      </c>
      <c r="P209" s="2"/>
      <c r="Q209" s="2" t="str">
        <f t="shared" si="5"/>
        <v>&lt;f&gt;对敌人所在区域造成4次伤害，每次造成&lt;f color='ff2a5fd6'&gt;22%攻击力和105%的风元素攻击&lt;/f&gt;的伤害，并5秒内回复自身30%最大生命&lt;/f&gt;</v>
      </c>
    </row>
    <row r="210" spans="1:17" ht="14.25" x14ac:dyDescent="0.15">
      <c r="A210" s="5">
        <v>20207</v>
      </c>
      <c r="B210" s="5">
        <v>30050</v>
      </c>
      <c r="C210" s="5" t="s">
        <v>61</v>
      </c>
      <c r="D210" s="5">
        <v>2</v>
      </c>
      <c r="E210" s="5">
        <v>2</v>
      </c>
      <c r="F210" s="5">
        <v>7</v>
      </c>
      <c r="G210" s="5">
        <v>60000</v>
      </c>
      <c r="H210" s="5">
        <v>0</v>
      </c>
      <c r="I210" s="5">
        <v>0</v>
      </c>
      <c r="J210" s="5">
        <v>2240</v>
      </c>
      <c r="K210" s="5">
        <v>0</v>
      </c>
      <c r="L210" s="18">
        <v>10600</v>
      </c>
      <c r="M210" s="5">
        <v>26</v>
      </c>
      <c r="N210" s="2">
        <v>0</v>
      </c>
      <c r="O210" s="2">
        <v>0</v>
      </c>
      <c r="P210" s="2"/>
      <c r="Q210" s="2" t="str">
        <f t="shared" si="5"/>
        <v>&lt;f&gt;对敌人所在区域造成4次伤害，每次造成&lt;f color='ff2a5fd6'&gt;22%攻击力和106%的风元素攻击&lt;/f&gt;的伤害，并5秒内回复自身30%最大生命&lt;/f&gt;</v>
      </c>
    </row>
    <row r="211" spans="1:17" ht="14.25" x14ac:dyDescent="0.15">
      <c r="A211" s="5">
        <v>20208</v>
      </c>
      <c r="B211" s="5">
        <v>30050</v>
      </c>
      <c r="C211" s="5" t="s">
        <v>61</v>
      </c>
      <c r="D211" s="5">
        <v>2</v>
      </c>
      <c r="E211" s="5">
        <v>2</v>
      </c>
      <c r="F211" s="5">
        <v>8</v>
      </c>
      <c r="G211" s="5">
        <v>60000</v>
      </c>
      <c r="H211" s="5">
        <v>0</v>
      </c>
      <c r="I211" s="5">
        <v>0</v>
      </c>
      <c r="J211" s="5">
        <v>2280</v>
      </c>
      <c r="K211" s="5">
        <v>0</v>
      </c>
      <c r="L211" s="18">
        <v>10700</v>
      </c>
      <c r="M211" s="5">
        <v>27</v>
      </c>
      <c r="N211" s="2">
        <v>0</v>
      </c>
      <c r="O211" s="2">
        <v>0</v>
      </c>
      <c r="P211" s="2"/>
      <c r="Q211" s="2" t="str">
        <f t="shared" si="5"/>
        <v>&lt;f&gt;对敌人所在区域造成4次伤害，每次造成&lt;f color='ff2a5fd6'&gt;22%攻击力和107%的风元素攻击&lt;/f&gt;的伤害，并5秒内回复自身30%最大生命&lt;/f&gt;</v>
      </c>
    </row>
    <row r="212" spans="1:17" ht="14.25" x14ac:dyDescent="0.15">
      <c r="A212" s="5">
        <v>20209</v>
      </c>
      <c r="B212" s="5">
        <v>30050</v>
      </c>
      <c r="C212" s="5" t="s">
        <v>61</v>
      </c>
      <c r="D212" s="5">
        <v>2</v>
      </c>
      <c r="E212" s="5">
        <v>2</v>
      </c>
      <c r="F212" s="5">
        <v>9</v>
      </c>
      <c r="G212" s="5">
        <v>60000</v>
      </c>
      <c r="H212" s="5">
        <v>0</v>
      </c>
      <c r="I212" s="5">
        <v>0</v>
      </c>
      <c r="J212" s="5">
        <v>2320</v>
      </c>
      <c r="K212" s="5">
        <v>0</v>
      </c>
      <c r="L212" s="18">
        <v>10800</v>
      </c>
      <c r="M212" s="5">
        <v>28</v>
      </c>
      <c r="N212" s="2">
        <v>0</v>
      </c>
      <c r="O212" s="2">
        <v>0</v>
      </c>
      <c r="P212" s="2"/>
      <c r="Q212" s="2" t="str">
        <f t="shared" si="5"/>
        <v>&lt;f&gt;对敌人所在区域造成4次伤害，每次造成&lt;f color='ff2a5fd6'&gt;23%攻击力和108%的风元素攻击&lt;/f&gt;的伤害，并5秒内回复自身30%最大生命&lt;/f&gt;</v>
      </c>
    </row>
    <row r="213" spans="1:17" ht="14.25" x14ac:dyDescent="0.15">
      <c r="A213" s="5">
        <v>20210</v>
      </c>
      <c r="B213" s="5">
        <v>30050</v>
      </c>
      <c r="C213" s="5" t="s">
        <v>61</v>
      </c>
      <c r="D213" s="5">
        <v>2</v>
      </c>
      <c r="E213" s="5">
        <v>2</v>
      </c>
      <c r="F213" s="5">
        <v>10</v>
      </c>
      <c r="G213" s="5">
        <v>60000</v>
      </c>
      <c r="H213" s="5">
        <v>0</v>
      </c>
      <c r="I213" s="5">
        <v>0</v>
      </c>
      <c r="J213" s="5">
        <v>2360</v>
      </c>
      <c r="K213" s="5">
        <v>0</v>
      </c>
      <c r="L213" s="18">
        <v>10900</v>
      </c>
      <c r="M213" s="5">
        <v>29</v>
      </c>
      <c r="N213" s="2">
        <v>0</v>
      </c>
      <c r="O213" s="2">
        <v>0</v>
      </c>
      <c r="P213" s="2"/>
      <c r="Q213" s="2" t="str">
        <f t="shared" si="5"/>
        <v>&lt;f&gt;对敌人所在区域造成4次伤害，每次造成&lt;f color='ff2a5fd6'&gt;23%攻击力和109%的风元素攻击&lt;/f&gt;的伤害，并5秒内回复自身30%最大生命&lt;/f&gt;</v>
      </c>
    </row>
    <row r="214" spans="1:17" ht="14.25" x14ac:dyDescent="0.15">
      <c r="A214" s="5">
        <v>20211</v>
      </c>
      <c r="B214" s="5">
        <v>30050</v>
      </c>
      <c r="C214" s="5" t="s">
        <v>61</v>
      </c>
      <c r="D214" s="5">
        <v>2</v>
      </c>
      <c r="E214" s="5">
        <v>2</v>
      </c>
      <c r="F214" s="5">
        <v>11</v>
      </c>
      <c r="G214" s="5">
        <v>60000</v>
      </c>
      <c r="H214" s="5">
        <v>0</v>
      </c>
      <c r="I214" s="5">
        <v>0</v>
      </c>
      <c r="J214" s="5">
        <v>2400</v>
      </c>
      <c r="K214" s="5">
        <v>0</v>
      </c>
      <c r="L214" s="18">
        <v>11000</v>
      </c>
      <c r="M214" s="5">
        <v>30</v>
      </c>
      <c r="N214" s="2">
        <v>0</v>
      </c>
      <c r="O214" s="2">
        <v>0</v>
      </c>
      <c r="P214" s="2"/>
      <c r="Q214" s="2" t="str">
        <f t="shared" si="5"/>
        <v>&lt;f&gt;对敌人所在区域造成4次伤害，每次造成&lt;f color='ff2a5fd6'&gt;24%攻击力和110%的风元素攻击&lt;/f&gt;的伤害，并5秒内回复自身30%最大生命&lt;/f&gt;</v>
      </c>
    </row>
    <row r="215" spans="1:17" ht="14.25" x14ac:dyDescent="0.15">
      <c r="A215" s="5">
        <v>20212</v>
      </c>
      <c r="B215" s="5">
        <v>30050</v>
      </c>
      <c r="C215" s="5" t="s">
        <v>61</v>
      </c>
      <c r="D215" s="5">
        <v>2</v>
      </c>
      <c r="E215" s="5">
        <v>2</v>
      </c>
      <c r="F215" s="5">
        <v>12</v>
      </c>
      <c r="G215" s="5">
        <v>60000</v>
      </c>
      <c r="H215" s="5">
        <v>0</v>
      </c>
      <c r="I215" s="5">
        <v>0</v>
      </c>
      <c r="J215" s="5">
        <v>2440</v>
      </c>
      <c r="K215" s="5">
        <v>0</v>
      </c>
      <c r="L215" s="18">
        <v>11100</v>
      </c>
      <c r="M215" s="5">
        <v>31</v>
      </c>
      <c r="N215" s="2">
        <v>0</v>
      </c>
      <c r="O215" s="2">
        <v>0</v>
      </c>
      <c r="P215" s="2"/>
      <c r="Q215" s="2" t="str">
        <f t="shared" si="5"/>
        <v>&lt;f&gt;对敌人所在区域造成4次伤害，每次造成&lt;f color='ff2a5fd6'&gt;24%攻击力和111%的风元素攻击&lt;/f&gt;的伤害，并5秒内回复自身30%最大生命&lt;/f&gt;</v>
      </c>
    </row>
    <row r="216" spans="1:17" ht="14.25" x14ac:dyDescent="0.15">
      <c r="A216" s="5">
        <v>20213</v>
      </c>
      <c r="B216" s="5">
        <v>30050</v>
      </c>
      <c r="C216" s="5" t="s">
        <v>61</v>
      </c>
      <c r="D216" s="5">
        <v>2</v>
      </c>
      <c r="E216" s="5">
        <v>2</v>
      </c>
      <c r="F216" s="5">
        <v>13</v>
      </c>
      <c r="G216" s="5">
        <v>60000</v>
      </c>
      <c r="H216" s="5">
        <v>0</v>
      </c>
      <c r="I216" s="5">
        <v>0</v>
      </c>
      <c r="J216" s="5">
        <v>2480</v>
      </c>
      <c r="K216" s="5">
        <v>0</v>
      </c>
      <c r="L216" s="18">
        <v>11200</v>
      </c>
      <c r="M216" s="5">
        <v>32</v>
      </c>
      <c r="N216" s="2">
        <v>0</v>
      </c>
      <c r="O216" s="2">
        <v>0</v>
      </c>
      <c r="P216" s="2"/>
      <c r="Q216" s="2" t="str">
        <f t="shared" si="5"/>
        <v>&lt;f&gt;对敌人所在区域造成4次伤害，每次造成&lt;f color='ff2a5fd6'&gt;24%攻击力和112%的风元素攻击&lt;/f&gt;的伤害，并5秒内回复自身30%最大生命&lt;/f&gt;</v>
      </c>
    </row>
    <row r="217" spans="1:17" ht="14.25" x14ac:dyDescent="0.15">
      <c r="A217" s="5">
        <v>20214</v>
      </c>
      <c r="B217" s="5">
        <v>30050</v>
      </c>
      <c r="C217" s="5" t="s">
        <v>61</v>
      </c>
      <c r="D217" s="5">
        <v>2</v>
      </c>
      <c r="E217" s="5">
        <v>2</v>
      </c>
      <c r="F217" s="5">
        <v>14</v>
      </c>
      <c r="G217" s="5">
        <v>60000</v>
      </c>
      <c r="H217" s="5">
        <v>0</v>
      </c>
      <c r="I217" s="5">
        <v>0</v>
      </c>
      <c r="J217" s="5">
        <v>2520</v>
      </c>
      <c r="K217" s="5">
        <v>0</v>
      </c>
      <c r="L217" s="18">
        <v>11300</v>
      </c>
      <c r="M217" s="5">
        <v>33</v>
      </c>
      <c r="N217" s="2">
        <v>0</v>
      </c>
      <c r="O217" s="2">
        <v>0</v>
      </c>
      <c r="P217" s="2"/>
      <c r="Q217" s="2" t="str">
        <f t="shared" si="5"/>
        <v>&lt;f&gt;对敌人所在区域造成4次伤害，每次造成&lt;f color='ff2a5fd6'&gt;25%攻击力和113%的风元素攻击&lt;/f&gt;的伤害，并5秒内回复自身30%最大生命&lt;/f&gt;</v>
      </c>
    </row>
    <row r="218" spans="1:17" ht="14.25" x14ac:dyDescent="0.15">
      <c r="A218" s="5">
        <v>20215</v>
      </c>
      <c r="B218" s="5">
        <v>30050</v>
      </c>
      <c r="C218" s="5" t="s">
        <v>61</v>
      </c>
      <c r="D218" s="5">
        <v>2</v>
      </c>
      <c r="E218" s="5">
        <v>2</v>
      </c>
      <c r="F218" s="5">
        <v>15</v>
      </c>
      <c r="G218" s="5">
        <v>60000</v>
      </c>
      <c r="H218" s="5">
        <v>0</v>
      </c>
      <c r="I218" s="5">
        <v>0</v>
      </c>
      <c r="J218" s="5">
        <v>2560</v>
      </c>
      <c r="K218" s="5">
        <v>0</v>
      </c>
      <c r="L218" s="18">
        <v>11400</v>
      </c>
      <c r="M218" s="5">
        <v>34</v>
      </c>
      <c r="N218" s="2">
        <v>0</v>
      </c>
      <c r="O218" s="2">
        <v>0</v>
      </c>
      <c r="P218" s="2"/>
      <c r="Q218" s="2" t="str">
        <f t="shared" si="5"/>
        <v>&lt;f&gt;对敌人所在区域造成4次伤害，每次造成&lt;f color='ff2a5fd6'&gt;25%攻击力和114%的风元素攻击&lt;/f&gt;的伤害，并5秒内回复自身30%最大生命&lt;/f&gt;</v>
      </c>
    </row>
    <row r="219" spans="1:17" ht="14.25" x14ac:dyDescent="0.15">
      <c r="A219" s="5">
        <v>20216</v>
      </c>
      <c r="B219" s="5">
        <v>30050</v>
      </c>
      <c r="C219" s="5" t="s">
        <v>61</v>
      </c>
      <c r="D219" s="5">
        <v>2</v>
      </c>
      <c r="E219" s="5">
        <v>2</v>
      </c>
      <c r="F219" s="5">
        <v>16</v>
      </c>
      <c r="G219" s="5">
        <v>60000</v>
      </c>
      <c r="H219" s="5">
        <v>0</v>
      </c>
      <c r="I219" s="5">
        <v>0</v>
      </c>
      <c r="J219" s="5">
        <v>2600</v>
      </c>
      <c r="K219" s="5">
        <v>0</v>
      </c>
      <c r="L219" s="18">
        <v>11500</v>
      </c>
      <c r="M219" s="5">
        <v>35</v>
      </c>
      <c r="N219" s="2">
        <v>0</v>
      </c>
      <c r="O219" s="2">
        <v>0</v>
      </c>
      <c r="P219" s="2"/>
      <c r="Q219" s="2" t="str">
        <f t="shared" si="5"/>
        <v>&lt;f&gt;对敌人所在区域造成4次伤害，每次造成&lt;f color='ff2a5fd6'&gt;26%攻击力和115%的风元素攻击&lt;/f&gt;的伤害，并5秒内回复自身30%最大生命&lt;/f&gt;</v>
      </c>
    </row>
    <row r="220" spans="1:17" ht="14.25" x14ac:dyDescent="0.15">
      <c r="A220" s="5">
        <v>20217</v>
      </c>
      <c r="B220" s="5">
        <v>30050</v>
      </c>
      <c r="C220" s="5" t="s">
        <v>61</v>
      </c>
      <c r="D220" s="5">
        <v>2</v>
      </c>
      <c r="E220" s="5">
        <v>2</v>
      </c>
      <c r="F220" s="5">
        <v>17</v>
      </c>
      <c r="G220" s="5">
        <v>60000</v>
      </c>
      <c r="H220" s="5">
        <v>0</v>
      </c>
      <c r="I220" s="5">
        <v>0</v>
      </c>
      <c r="J220" s="5">
        <v>2640</v>
      </c>
      <c r="K220" s="5">
        <v>0</v>
      </c>
      <c r="L220" s="18">
        <v>11600</v>
      </c>
      <c r="M220" s="5">
        <v>36</v>
      </c>
      <c r="N220" s="2">
        <v>0</v>
      </c>
      <c r="O220" s="2">
        <v>0</v>
      </c>
      <c r="P220" s="2"/>
      <c r="Q220" s="2" t="str">
        <f t="shared" si="5"/>
        <v>&lt;f&gt;对敌人所在区域造成4次伤害，每次造成&lt;f color='ff2a5fd6'&gt;26%攻击力和116%的风元素攻击&lt;/f&gt;的伤害，并5秒内回复自身30%最大生命&lt;/f&gt;</v>
      </c>
    </row>
    <row r="221" spans="1:17" ht="14.25" x14ac:dyDescent="0.15">
      <c r="A221" s="5">
        <v>20218</v>
      </c>
      <c r="B221" s="5">
        <v>30050</v>
      </c>
      <c r="C221" s="5" t="s">
        <v>61</v>
      </c>
      <c r="D221" s="5">
        <v>2</v>
      </c>
      <c r="E221" s="5">
        <v>2</v>
      </c>
      <c r="F221" s="5">
        <v>18</v>
      </c>
      <c r="G221" s="5">
        <v>60000</v>
      </c>
      <c r="H221" s="5">
        <v>0</v>
      </c>
      <c r="I221" s="5">
        <v>0</v>
      </c>
      <c r="J221" s="5">
        <v>2680</v>
      </c>
      <c r="K221" s="5">
        <v>0</v>
      </c>
      <c r="L221" s="18">
        <v>11700</v>
      </c>
      <c r="M221" s="5">
        <v>37</v>
      </c>
      <c r="N221" s="2">
        <v>0</v>
      </c>
      <c r="O221" s="2">
        <v>0</v>
      </c>
      <c r="P221" s="2"/>
      <c r="Q221" s="2" t="str">
        <f t="shared" si="5"/>
        <v>&lt;f&gt;对敌人所在区域造成4次伤害，每次造成&lt;f color='ff2a5fd6'&gt;26%攻击力和117%的风元素攻击&lt;/f&gt;的伤害，并5秒内回复自身30%最大生命&lt;/f&gt;</v>
      </c>
    </row>
    <row r="222" spans="1:17" ht="14.25" x14ac:dyDescent="0.15">
      <c r="A222" s="5">
        <v>20219</v>
      </c>
      <c r="B222" s="5">
        <v>30050</v>
      </c>
      <c r="C222" s="5" t="s">
        <v>61</v>
      </c>
      <c r="D222" s="5">
        <v>2</v>
      </c>
      <c r="E222" s="5">
        <v>2</v>
      </c>
      <c r="F222" s="5">
        <v>19</v>
      </c>
      <c r="G222" s="5">
        <v>60000</v>
      </c>
      <c r="H222" s="5">
        <v>0</v>
      </c>
      <c r="I222" s="5">
        <v>0</v>
      </c>
      <c r="J222" s="5">
        <v>2720</v>
      </c>
      <c r="K222" s="5">
        <v>0</v>
      </c>
      <c r="L222" s="18">
        <v>11800</v>
      </c>
      <c r="M222" s="5">
        <v>38</v>
      </c>
      <c r="N222" s="2">
        <v>0</v>
      </c>
      <c r="O222" s="2">
        <v>0</v>
      </c>
      <c r="P222" s="2"/>
      <c r="Q222" s="2" t="str">
        <f t="shared" si="5"/>
        <v>&lt;f&gt;对敌人所在区域造成4次伤害，每次造成&lt;f color='ff2a5fd6'&gt;27%攻击力和118%的风元素攻击&lt;/f&gt;的伤害，并5秒内回复自身30%最大生命&lt;/f&gt;</v>
      </c>
    </row>
    <row r="223" spans="1:17" ht="14.25" x14ac:dyDescent="0.15">
      <c r="A223" s="5">
        <v>20220</v>
      </c>
      <c r="B223" s="5">
        <v>30050</v>
      </c>
      <c r="C223" s="5" t="s">
        <v>61</v>
      </c>
      <c r="D223" s="5">
        <v>2</v>
      </c>
      <c r="E223" s="5">
        <v>2</v>
      </c>
      <c r="F223" s="5">
        <v>20</v>
      </c>
      <c r="G223" s="5">
        <v>60000</v>
      </c>
      <c r="H223" s="5">
        <v>0</v>
      </c>
      <c r="I223" s="5">
        <v>0</v>
      </c>
      <c r="J223" s="5">
        <v>2760</v>
      </c>
      <c r="K223" s="5">
        <v>0</v>
      </c>
      <c r="L223" s="18">
        <v>11900</v>
      </c>
      <c r="M223" s="5">
        <v>39</v>
      </c>
      <c r="N223" s="2">
        <v>0</v>
      </c>
      <c r="O223" s="2">
        <v>0</v>
      </c>
      <c r="P223" s="2"/>
      <c r="Q223" s="2" t="str">
        <f t="shared" si="5"/>
        <v>&lt;f&gt;对敌人所在区域造成4次伤害，每次造成&lt;f color='ff2a5fd6'&gt;27%攻击力和119%的风元素攻击&lt;/f&gt;的伤害，并5秒内回复自身30%最大生命&lt;/f&gt;</v>
      </c>
    </row>
    <row r="224" spans="1:17" ht="14.25" x14ac:dyDescent="0.15">
      <c r="A224" s="5">
        <v>20221</v>
      </c>
      <c r="B224" s="5">
        <v>30050</v>
      </c>
      <c r="C224" s="5" t="s">
        <v>61</v>
      </c>
      <c r="D224" s="5">
        <v>2</v>
      </c>
      <c r="E224" s="5">
        <v>2</v>
      </c>
      <c r="F224" s="5">
        <v>21</v>
      </c>
      <c r="G224" s="5">
        <v>60000</v>
      </c>
      <c r="H224" s="5">
        <v>0</v>
      </c>
      <c r="I224" s="5">
        <v>0</v>
      </c>
      <c r="J224" s="5">
        <v>2800</v>
      </c>
      <c r="K224" s="5">
        <v>0</v>
      </c>
      <c r="L224" s="18">
        <v>12000</v>
      </c>
      <c r="M224" s="5">
        <v>40</v>
      </c>
      <c r="N224" s="2">
        <v>0</v>
      </c>
      <c r="O224" s="2">
        <v>0</v>
      </c>
      <c r="P224" s="2"/>
      <c r="Q224" s="2" t="str">
        <f t="shared" si="5"/>
        <v>&lt;f&gt;对敌人所在区域造成4次伤害，每次造成&lt;f color='ff2a5fd6'&gt;28%攻击力和120%的风元素攻击&lt;/f&gt;的伤害，并5秒内回复自身30%最大生命&lt;/f&gt;</v>
      </c>
    </row>
    <row r="225" spans="1:17" ht="14.25" x14ac:dyDescent="0.15">
      <c r="A225" s="5">
        <v>20222</v>
      </c>
      <c r="B225" s="5">
        <v>30050</v>
      </c>
      <c r="C225" s="5" t="s">
        <v>61</v>
      </c>
      <c r="D225" s="5">
        <v>2</v>
      </c>
      <c r="E225" s="5">
        <v>2</v>
      </c>
      <c r="F225" s="5">
        <v>22</v>
      </c>
      <c r="G225" s="5">
        <v>60000</v>
      </c>
      <c r="H225" s="5">
        <v>0</v>
      </c>
      <c r="I225" s="5">
        <v>0</v>
      </c>
      <c r="J225" s="5">
        <v>2840</v>
      </c>
      <c r="K225" s="5">
        <v>0</v>
      </c>
      <c r="L225" s="18">
        <v>12100</v>
      </c>
      <c r="M225" s="5">
        <v>41</v>
      </c>
      <c r="N225" s="2">
        <v>0</v>
      </c>
      <c r="O225" s="2">
        <v>0</v>
      </c>
      <c r="P225" s="2"/>
      <c r="Q225" s="2" t="str">
        <f t="shared" si="5"/>
        <v>&lt;f&gt;对敌人所在区域造成4次伤害，每次造成&lt;f color='ff2a5fd6'&gt;28%攻击力和121%的风元素攻击&lt;/f&gt;的伤害，并5秒内回复自身30%最大生命&lt;/f&gt;</v>
      </c>
    </row>
    <row r="226" spans="1:17" ht="14.25" x14ac:dyDescent="0.15">
      <c r="A226" s="5">
        <v>20223</v>
      </c>
      <c r="B226" s="5">
        <v>30050</v>
      </c>
      <c r="C226" s="5" t="s">
        <v>61</v>
      </c>
      <c r="D226" s="5">
        <v>2</v>
      </c>
      <c r="E226" s="5">
        <v>2</v>
      </c>
      <c r="F226" s="5">
        <v>23</v>
      </c>
      <c r="G226" s="5">
        <v>60000</v>
      </c>
      <c r="H226" s="5">
        <v>0</v>
      </c>
      <c r="I226" s="5">
        <v>0</v>
      </c>
      <c r="J226" s="5">
        <v>2880</v>
      </c>
      <c r="K226" s="5">
        <v>0</v>
      </c>
      <c r="L226" s="18">
        <v>12200</v>
      </c>
      <c r="M226" s="5">
        <v>42</v>
      </c>
      <c r="N226" s="2">
        <v>0</v>
      </c>
      <c r="O226" s="2">
        <v>0</v>
      </c>
      <c r="P226" s="2"/>
      <c r="Q226" s="2" t="str">
        <f t="shared" si="5"/>
        <v>&lt;f&gt;对敌人所在区域造成4次伤害，每次造成&lt;f color='ff2a5fd6'&gt;28%攻击力和122%的风元素攻击&lt;/f&gt;的伤害，并5秒内回复自身30%最大生命&lt;/f&gt;</v>
      </c>
    </row>
    <row r="227" spans="1:17" ht="14.25" x14ac:dyDescent="0.15">
      <c r="A227" s="5">
        <v>20224</v>
      </c>
      <c r="B227" s="5">
        <v>30050</v>
      </c>
      <c r="C227" s="5" t="s">
        <v>61</v>
      </c>
      <c r="D227" s="5">
        <v>2</v>
      </c>
      <c r="E227" s="5">
        <v>2</v>
      </c>
      <c r="F227" s="5">
        <v>24</v>
      </c>
      <c r="G227" s="5">
        <v>60000</v>
      </c>
      <c r="H227" s="5">
        <v>0</v>
      </c>
      <c r="I227" s="5">
        <v>0</v>
      </c>
      <c r="J227" s="5">
        <v>2920</v>
      </c>
      <c r="K227" s="5">
        <v>0</v>
      </c>
      <c r="L227" s="18">
        <v>12300</v>
      </c>
      <c r="M227" s="5">
        <v>43</v>
      </c>
      <c r="N227" s="2">
        <v>0</v>
      </c>
      <c r="O227" s="2">
        <v>0</v>
      </c>
      <c r="P227" s="2"/>
      <c r="Q227" s="2" t="str">
        <f t="shared" si="5"/>
        <v>&lt;f&gt;对敌人所在区域造成4次伤害，每次造成&lt;f color='ff2a5fd6'&gt;29%攻击力和123%的风元素攻击&lt;/f&gt;的伤害，并5秒内回复自身30%最大生命&lt;/f&gt;</v>
      </c>
    </row>
    <row r="228" spans="1:17" ht="14.25" x14ac:dyDescent="0.15">
      <c r="A228" s="5">
        <v>20225</v>
      </c>
      <c r="B228" s="5">
        <v>30050</v>
      </c>
      <c r="C228" s="5" t="s">
        <v>61</v>
      </c>
      <c r="D228" s="5">
        <v>2</v>
      </c>
      <c r="E228" s="5">
        <v>2</v>
      </c>
      <c r="F228" s="5">
        <v>25</v>
      </c>
      <c r="G228" s="5">
        <v>60000</v>
      </c>
      <c r="H228" s="5">
        <v>0</v>
      </c>
      <c r="I228" s="5">
        <v>0</v>
      </c>
      <c r="J228" s="5">
        <v>2960</v>
      </c>
      <c r="K228" s="5">
        <v>0</v>
      </c>
      <c r="L228" s="18">
        <v>12400</v>
      </c>
      <c r="M228" s="5">
        <v>44</v>
      </c>
      <c r="N228" s="2">
        <v>0</v>
      </c>
      <c r="O228" s="2">
        <v>0</v>
      </c>
      <c r="P228" s="2"/>
      <c r="Q228" s="2" t="str">
        <f t="shared" si="5"/>
        <v>&lt;f&gt;对敌人所在区域造成4次伤害，每次造成&lt;f color='ff2a5fd6'&gt;29%攻击力和124%的风元素攻击&lt;/f&gt;的伤害，并5秒内回复自身30%最大生命&lt;/f&gt;</v>
      </c>
    </row>
    <row r="229" spans="1:17" ht="14.25" x14ac:dyDescent="0.15">
      <c r="A229" s="5">
        <v>20226</v>
      </c>
      <c r="B229" s="5">
        <v>30050</v>
      </c>
      <c r="C229" s="5" t="s">
        <v>61</v>
      </c>
      <c r="D229" s="5">
        <v>2</v>
      </c>
      <c r="E229" s="5">
        <v>2</v>
      </c>
      <c r="F229" s="5">
        <v>26</v>
      </c>
      <c r="G229" s="5">
        <v>60000</v>
      </c>
      <c r="H229" s="5">
        <v>0</v>
      </c>
      <c r="I229" s="5">
        <v>0</v>
      </c>
      <c r="J229" s="5">
        <v>3000</v>
      </c>
      <c r="K229" s="5">
        <v>0</v>
      </c>
      <c r="L229" s="18">
        <v>12500</v>
      </c>
      <c r="M229" s="5">
        <v>45</v>
      </c>
      <c r="N229" s="2">
        <v>0</v>
      </c>
      <c r="O229" s="2">
        <v>0</v>
      </c>
      <c r="P229" s="2"/>
      <c r="Q229" s="2" t="str">
        <f t="shared" si="5"/>
        <v>&lt;f&gt;对敌人所在区域造成4次伤害，每次造成&lt;f color='ff2a5fd6'&gt;30%攻击力和125%的风元素攻击&lt;/f&gt;的伤害，并5秒内回复自身30%最大生命&lt;/f&gt;</v>
      </c>
    </row>
    <row r="230" spans="1:17" ht="14.25" x14ac:dyDescent="0.15">
      <c r="A230" s="5">
        <v>20227</v>
      </c>
      <c r="B230" s="5">
        <v>30050</v>
      </c>
      <c r="C230" s="5" t="s">
        <v>61</v>
      </c>
      <c r="D230" s="5">
        <v>2</v>
      </c>
      <c r="E230" s="5">
        <v>2</v>
      </c>
      <c r="F230" s="5">
        <v>27</v>
      </c>
      <c r="G230" s="5">
        <v>60000</v>
      </c>
      <c r="H230" s="5">
        <v>0</v>
      </c>
      <c r="I230" s="5">
        <v>0</v>
      </c>
      <c r="J230" s="5">
        <v>3040</v>
      </c>
      <c r="K230" s="5">
        <v>0</v>
      </c>
      <c r="L230" s="18">
        <v>12600</v>
      </c>
      <c r="M230" s="5">
        <v>46</v>
      </c>
      <c r="N230" s="2">
        <v>0</v>
      </c>
      <c r="O230" s="2">
        <v>0</v>
      </c>
      <c r="P230" s="2"/>
      <c r="Q230" s="2" t="str">
        <f t="shared" si="5"/>
        <v>&lt;f&gt;对敌人所在区域造成4次伤害，每次造成&lt;f color='ff2a5fd6'&gt;30%攻击力和126%的风元素攻击&lt;/f&gt;的伤害，并5秒内回复自身30%最大生命&lt;/f&gt;</v>
      </c>
    </row>
    <row r="231" spans="1:17" ht="14.25" x14ac:dyDescent="0.15">
      <c r="A231" s="5">
        <v>20228</v>
      </c>
      <c r="B231" s="5">
        <v>30050</v>
      </c>
      <c r="C231" s="5" t="s">
        <v>61</v>
      </c>
      <c r="D231" s="5">
        <v>2</v>
      </c>
      <c r="E231" s="5">
        <v>2</v>
      </c>
      <c r="F231" s="5">
        <v>28</v>
      </c>
      <c r="G231" s="5">
        <v>60000</v>
      </c>
      <c r="H231" s="5">
        <v>0</v>
      </c>
      <c r="I231" s="5">
        <v>0</v>
      </c>
      <c r="J231" s="5">
        <v>3080</v>
      </c>
      <c r="K231" s="5">
        <v>0</v>
      </c>
      <c r="L231" s="18">
        <v>12700</v>
      </c>
      <c r="M231" s="5">
        <v>47</v>
      </c>
      <c r="N231" s="2">
        <v>0</v>
      </c>
      <c r="O231" s="2">
        <v>0</v>
      </c>
      <c r="P231" s="2"/>
      <c r="Q231" s="2" t="str">
        <f t="shared" si="5"/>
        <v>&lt;f&gt;对敌人所在区域造成4次伤害，每次造成&lt;f color='ff2a5fd6'&gt;30%攻击力和127%的风元素攻击&lt;/f&gt;的伤害，并5秒内回复自身30%最大生命&lt;/f&gt;</v>
      </c>
    </row>
    <row r="232" spans="1:17" ht="14.25" x14ac:dyDescent="0.15">
      <c r="A232" s="5">
        <v>20229</v>
      </c>
      <c r="B232" s="5">
        <v>30050</v>
      </c>
      <c r="C232" s="5" t="s">
        <v>61</v>
      </c>
      <c r="D232" s="5">
        <v>2</v>
      </c>
      <c r="E232" s="5">
        <v>2</v>
      </c>
      <c r="F232" s="5">
        <v>29</v>
      </c>
      <c r="G232" s="5">
        <v>60000</v>
      </c>
      <c r="H232" s="5">
        <v>0</v>
      </c>
      <c r="I232" s="5">
        <v>0</v>
      </c>
      <c r="J232" s="5">
        <v>3120</v>
      </c>
      <c r="K232" s="5">
        <v>0</v>
      </c>
      <c r="L232" s="18">
        <v>12800</v>
      </c>
      <c r="M232" s="5">
        <v>48</v>
      </c>
      <c r="N232" s="2">
        <v>0</v>
      </c>
      <c r="O232" s="2">
        <v>0</v>
      </c>
      <c r="P232" s="2"/>
      <c r="Q232" s="2" t="str">
        <f t="shared" si="5"/>
        <v>&lt;f&gt;对敌人所在区域造成4次伤害，每次造成&lt;f color='ff2a5fd6'&gt;31%攻击力和128%的风元素攻击&lt;/f&gt;的伤害，并5秒内回复自身30%最大生命&lt;/f&gt;</v>
      </c>
    </row>
    <row r="233" spans="1:17" ht="14.25" x14ac:dyDescent="0.15">
      <c r="A233" s="5">
        <v>20230</v>
      </c>
      <c r="B233" s="5">
        <v>30050</v>
      </c>
      <c r="C233" s="5" t="s">
        <v>61</v>
      </c>
      <c r="D233" s="5">
        <v>2</v>
      </c>
      <c r="E233" s="5">
        <v>2</v>
      </c>
      <c r="F233" s="5">
        <v>30</v>
      </c>
      <c r="G233" s="5">
        <v>60000</v>
      </c>
      <c r="H233" s="5">
        <v>0</v>
      </c>
      <c r="I233" s="5">
        <v>0</v>
      </c>
      <c r="J233" s="5">
        <v>3160</v>
      </c>
      <c r="K233" s="5">
        <v>0</v>
      </c>
      <c r="L233" s="18">
        <v>12900</v>
      </c>
      <c r="M233" s="5">
        <v>49</v>
      </c>
      <c r="N233" s="2">
        <v>0</v>
      </c>
      <c r="O233" s="2">
        <v>0</v>
      </c>
      <c r="P233" s="2"/>
      <c r="Q233" s="2" t="str">
        <f t="shared" si="5"/>
        <v>&lt;f&gt;对敌人所在区域造成4次伤害，每次造成&lt;f color='ff2a5fd6'&gt;31%攻击力和129%的风元素攻击&lt;/f&gt;的伤害，并5秒内回复自身30%最大生命&lt;/f&gt;</v>
      </c>
    </row>
    <row r="234" spans="1:17" ht="14.25" x14ac:dyDescent="0.15">
      <c r="A234" s="5">
        <v>20231</v>
      </c>
      <c r="B234" s="5">
        <v>30050</v>
      </c>
      <c r="C234" s="5" t="s">
        <v>61</v>
      </c>
      <c r="D234" s="5">
        <v>2</v>
      </c>
      <c r="E234" s="5">
        <v>2</v>
      </c>
      <c r="F234" s="5">
        <v>31</v>
      </c>
      <c r="G234" s="5">
        <v>60000</v>
      </c>
      <c r="H234" s="5">
        <v>0</v>
      </c>
      <c r="I234" s="5">
        <v>0</v>
      </c>
      <c r="J234" s="5">
        <v>3200</v>
      </c>
      <c r="K234" s="5">
        <v>0</v>
      </c>
      <c r="L234" s="18">
        <v>13000</v>
      </c>
      <c r="M234" s="5">
        <v>50</v>
      </c>
      <c r="N234" s="2">
        <v>0</v>
      </c>
      <c r="O234" s="2">
        <v>0</v>
      </c>
      <c r="P234" s="2"/>
      <c r="Q234" s="2" t="str">
        <f t="shared" si="5"/>
        <v>&lt;f&gt;对敌人所在区域造成4次伤害，每次造成&lt;f color='ff2a5fd6'&gt;32%攻击力和130%的风元素攻击&lt;/f&gt;的伤害，并5秒内回复自身30%最大生命&lt;/f&gt;</v>
      </c>
    </row>
    <row r="235" spans="1:17" ht="14.25" x14ac:dyDescent="0.15">
      <c r="A235" s="5">
        <v>20232</v>
      </c>
      <c r="B235" s="5">
        <v>30050</v>
      </c>
      <c r="C235" s="5" t="s">
        <v>61</v>
      </c>
      <c r="D235" s="5">
        <v>2</v>
      </c>
      <c r="E235" s="5">
        <v>2</v>
      </c>
      <c r="F235" s="5">
        <v>32</v>
      </c>
      <c r="G235" s="5">
        <v>60000</v>
      </c>
      <c r="H235" s="5">
        <v>0</v>
      </c>
      <c r="I235" s="5">
        <v>0</v>
      </c>
      <c r="J235" s="5">
        <v>3240</v>
      </c>
      <c r="K235" s="5">
        <v>0</v>
      </c>
      <c r="L235" s="18">
        <v>13100</v>
      </c>
      <c r="M235" s="5">
        <v>51</v>
      </c>
      <c r="N235" s="2">
        <v>0</v>
      </c>
      <c r="O235" s="2">
        <v>0</v>
      </c>
      <c r="P235" s="2"/>
      <c r="Q235" s="2" t="str">
        <f t="shared" si="5"/>
        <v>&lt;f&gt;对敌人所在区域造成4次伤害，每次造成&lt;f color='ff2a5fd6'&gt;32%攻击力和131%的风元素攻击&lt;/f&gt;的伤害，并5秒内回复自身30%最大生命&lt;/f&gt;</v>
      </c>
    </row>
    <row r="236" spans="1:17" ht="14.25" x14ac:dyDescent="0.15">
      <c r="A236" s="5">
        <v>20233</v>
      </c>
      <c r="B236" s="5">
        <v>30050</v>
      </c>
      <c r="C236" s="5" t="s">
        <v>61</v>
      </c>
      <c r="D236" s="5">
        <v>2</v>
      </c>
      <c r="E236" s="5">
        <v>2</v>
      </c>
      <c r="F236" s="5">
        <v>33</v>
      </c>
      <c r="G236" s="5">
        <v>60000</v>
      </c>
      <c r="H236" s="5">
        <v>0</v>
      </c>
      <c r="I236" s="5">
        <v>0</v>
      </c>
      <c r="J236" s="5">
        <v>3280</v>
      </c>
      <c r="K236" s="5">
        <v>0</v>
      </c>
      <c r="L236" s="18">
        <v>13200</v>
      </c>
      <c r="M236" s="5">
        <v>52</v>
      </c>
      <c r="N236" s="2">
        <v>0</v>
      </c>
      <c r="O236" s="2">
        <v>0</v>
      </c>
      <c r="P236" s="2"/>
      <c r="Q236" s="2" t="str">
        <f t="shared" si="5"/>
        <v>&lt;f&gt;对敌人所在区域造成4次伤害，每次造成&lt;f color='ff2a5fd6'&gt;32%攻击力和132%的风元素攻击&lt;/f&gt;的伤害，并5秒内回复自身30%最大生命&lt;/f&gt;</v>
      </c>
    </row>
    <row r="237" spans="1:17" ht="14.25" x14ac:dyDescent="0.15">
      <c r="A237" s="5">
        <v>20234</v>
      </c>
      <c r="B237" s="5">
        <v>30050</v>
      </c>
      <c r="C237" s="5" t="s">
        <v>61</v>
      </c>
      <c r="D237" s="5">
        <v>2</v>
      </c>
      <c r="E237" s="5">
        <v>2</v>
      </c>
      <c r="F237" s="5">
        <v>34</v>
      </c>
      <c r="G237" s="5">
        <v>60000</v>
      </c>
      <c r="H237" s="5">
        <v>0</v>
      </c>
      <c r="I237" s="5">
        <v>0</v>
      </c>
      <c r="J237" s="5">
        <v>3320</v>
      </c>
      <c r="K237" s="5">
        <v>0</v>
      </c>
      <c r="L237" s="18">
        <v>13300</v>
      </c>
      <c r="M237" s="5">
        <v>53</v>
      </c>
      <c r="N237" s="2">
        <v>0</v>
      </c>
      <c r="O237" s="2">
        <v>0</v>
      </c>
      <c r="P237" s="2"/>
      <c r="Q237" s="2" t="str">
        <f t="shared" si="5"/>
        <v>&lt;f&gt;对敌人所在区域造成4次伤害，每次造成&lt;f color='ff2a5fd6'&gt;33%攻击力和133%的风元素攻击&lt;/f&gt;的伤害，并5秒内回复自身30%最大生命&lt;/f&gt;</v>
      </c>
    </row>
    <row r="238" spans="1:17" ht="14.25" x14ac:dyDescent="0.15">
      <c r="A238" s="5">
        <v>20235</v>
      </c>
      <c r="B238" s="5">
        <v>30050</v>
      </c>
      <c r="C238" s="5" t="s">
        <v>61</v>
      </c>
      <c r="D238" s="5">
        <v>2</v>
      </c>
      <c r="E238" s="5">
        <v>2</v>
      </c>
      <c r="F238" s="5">
        <v>35</v>
      </c>
      <c r="G238" s="5">
        <v>60000</v>
      </c>
      <c r="H238" s="5">
        <v>0</v>
      </c>
      <c r="I238" s="5">
        <v>0</v>
      </c>
      <c r="J238" s="5">
        <v>3360</v>
      </c>
      <c r="K238" s="5">
        <v>0</v>
      </c>
      <c r="L238" s="18">
        <v>13400</v>
      </c>
      <c r="M238" s="5">
        <v>54</v>
      </c>
      <c r="N238" s="2">
        <v>0</v>
      </c>
      <c r="O238" s="2">
        <v>0</v>
      </c>
      <c r="P238" s="2"/>
      <c r="Q238" s="2" t="str">
        <f t="shared" si="5"/>
        <v>&lt;f&gt;对敌人所在区域造成4次伤害，每次造成&lt;f color='ff2a5fd6'&gt;33%攻击力和134%的风元素攻击&lt;/f&gt;的伤害，并5秒内回复自身30%最大生命&lt;/f&gt;</v>
      </c>
    </row>
    <row r="239" spans="1:17" ht="14.25" x14ac:dyDescent="0.15">
      <c r="A239" s="5">
        <v>20236</v>
      </c>
      <c r="B239" s="5">
        <v>30050</v>
      </c>
      <c r="C239" s="5" t="s">
        <v>61</v>
      </c>
      <c r="D239" s="5">
        <v>2</v>
      </c>
      <c r="E239" s="5">
        <v>2</v>
      </c>
      <c r="F239" s="5">
        <v>36</v>
      </c>
      <c r="G239" s="5">
        <v>60000</v>
      </c>
      <c r="H239" s="5">
        <v>0</v>
      </c>
      <c r="I239" s="5">
        <v>0</v>
      </c>
      <c r="J239" s="5">
        <v>3400</v>
      </c>
      <c r="K239" s="5">
        <v>0</v>
      </c>
      <c r="L239" s="18">
        <v>13500</v>
      </c>
      <c r="M239" s="5">
        <v>55</v>
      </c>
      <c r="N239" s="2">
        <v>0</v>
      </c>
      <c r="O239" s="2">
        <v>0</v>
      </c>
      <c r="P239" s="2"/>
      <c r="Q239" s="2" t="str">
        <f t="shared" si="5"/>
        <v>&lt;f&gt;对敌人所在区域造成4次伤害，每次造成&lt;f color='ff2a5fd6'&gt;34%攻击力和135%的风元素攻击&lt;/f&gt;的伤害，并5秒内回复自身30%最大生命&lt;/f&gt;</v>
      </c>
    </row>
    <row r="240" spans="1:17" ht="14.25" x14ac:dyDescent="0.15">
      <c r="A240" s="5">
        <v>20237</v>
      </c>
      <c r="B240" s="5">
        <v>30050</v>
      </c>
      <c r="C240" s="5" t="s">
        <v>61</v>
      </c>
      <c r="D240" s="5">
        <v>2</v>
      </c>
      <c r="E240" s="5">
        <v>2</v>
      </c>
      <c r="F240" s="5">
        <v>37</v>
      </c>
      <c r="G240" s="5">
        <v>60000</v>
      </c>
      <c r="H240" s="5">
        <v>0</v>
      </c>
      <c r="I240" s="5">
        <v>0</v>
      </c>
      <c r="J240" s="5">
        <v>3440</v>
      </c>
      <c r="K240" s="5">
        <v>0</v>
      </c>
      <c r="L240" s="18">
        <v>13600</v>
      </c>
      <c r="M240" s="5">
        <v>56</v>
      </c>
      <c r="N240" s="2">
        <v>0</v>
      </c>
      <c r="O240" s="2">
        <v>0</v>
      </c>
      <c r="P240" s="2"/>
      <c r="Q240" s="2" t="str">
        <f t="shared" si="5"/>
        <v>&lt;f&gt;对敌人所在区域造成4次伤害，每次造成&lt;f color='ff2a5fd6'&gt;34%攻击力和136%的风元素攻击&lt;/f&gt;的伤害，并5秒内回复自身30%最大生命&lt;/f&gt;</v>
      </c>
    </row>
    <row r="241" spans="1:17" ht="14.25" x14ac:dyDescent="0.15">
      <c r="A241" s="5">
        <v>20238</v>
      </c>
      <c r="B241" s="5">
        <v>30050</v>
      </c>
      <c r="C241" s="5" t="s">
        <v>61</v>
      </c>
      <c r="D241" s="5">
        <v>2</v>
      </c>
      <c r="E241" s="5">
        <v>2</v>
      </c>
      <c r="F241" s="5">
        <v>38</v>
      </c>
      <c r="G241" s="5">
        <v>60000</v>
      </c>
      <c r="H241" s="5">
        <v>0</v>
      </c>
      <c r="I241" s="5">
        <v>0</v>
      </c>
      <c r="J241" s="5">
        <v>3480</v>
      </c>
      <c r="K241" s="5">
        <v>0</v>
      </c>
      <c r="L241" s="18">
        <v>13700</v>
      </c>
      <c r="M241" s="5">
        <v>57</v>
      </c>
      <c r="N241" s="2">
        <v>0</v>
      </c>
      <c r="O241" s="2">
        <v>0</v>
      </c>
      <c r="P241" s="2"/>
      <c r="Q241" s="2" t="str">
        <f t="shared" si="5"/>
        <v>&lt;f&gt;对敌人所在区域造成4次伤害，每次造成&lt;f color='ff2a5fd6'&gt;34%攻击力和137%的风元素攻击&lt;/f&gt;的伤害，并5秒内回复自身30%最大生命&lt;/f&gt;</v>
      </c>
    </row>
    <row r="242" spans="1:17" ht="14.25" x14ac:dyDescent="0.15">
      <c r="A242" s="5">
        <v>20239</v>
      </c>
      <c r="B242" s="5">
        <v>30050</v>
      </c>
      <c r="C242" s="5" t="s">
        <v>61</v>
      </c>
      <c r="D242" s="5">
        <v>2</v>
      </c>
      <c r="E242" s="5">
        <v>2</v>
      </c>
      <c r="F242" s="5">
        <v>39</v>
      </c>
      <c r="G242" s="5">
        <v>60000</v>
      </c>
      <c r="H242" s="5">
        <v>0</v>
      </c>
      <c r="I242" s="5">
        <v>0</v>
      </c>
      <c r="J242" s="5">
        <v>3520</v>
      </c>
      <c r="K242" s="5">
        <v>0</v>
      </c>
      <c r="L242" s="18">
        <v>13800</v>
      </c>
      <c r="M242" s="5">
        <v>58</v>
      </c>
      <c r="N242" s="2">
        <v>0</v>
      </c>
      <c r="O242" s="2">
        <v>0</v>
      </c>
      <c r="P242" s="2"/>
      <c r="Q242" s="2" t="str">
        <f t="shared" si="5"/>
        <v>&lt;f&gt;对敌人所在区域造成4次伤害，每次造成&lt;f color='ff2a5fd6'&gt;35%攻击力和138%的风元素攻击&lt;/f&gt;的伤害，并5秒内回复自身30%最大生命&lt;/f&gt;</v>
      </c>
    </row>
    <row r="243" spans="1:17" ht="14.25" x14ac:dyDescent="0.15">
      <c r="A243" s="5">
        <v>20240</v>
      </c>
      <c r="B243" s="5">
        <v>30050</v>
      </c>
      <c r="C243" s="5" t="s">
        <v>61</v>
      </c>
      <c r="D243" s="5">
        <v>2</v>
      </c>
      <c r="E243" s="5">
        <v>2</v>
      </c>
      <c r="F243" s="5">
        <v>40</v>
      </c>
      <c r="G243" s="5">
        <v>60000</v>
      </c>
      <c r="H243" s="5">
        <v>0</v>
      </c>
      <c r="I243" s="5">
        <v>0</v>
      </c>
      <c r="J243" s="5">
        <v>3560</v>
      </c>
      <c r="K243" s="5">
        <v>0</v>
      </c>
      <c r="L243" s="18">
        <v>13900</v>
      </c>
      <c r="M243" s="5">
        <v>59</v>
      </c>
      <c r="N243" s="2">
        <v>0</v>
      </c>
      <c r="O243" s="2">
        <v>0</v>
      </c>
      <c r="P243" s="2"/>
      <c r="Q243" s="2" t="str">
        <f t="shared" si="5"/>
        <v>&lt;f&gt;对敌人所在区域造成4次伤害，每次造成&lt;f color='ff2a5fd6'&gt;35%攻击力和139%的风元素攻击&lt;/f&gt;的伤害，并5秒内回复自身30%最大生命&lt;/f&gt;</v>
      </c>
    </row>
    <row r="244" spans="1:17" ht="14.25" x14ac:dyDescent="0.15">
      <c r="A244" s="5">
        <v>20241</v>
      </c>
      <c r="B244" s="5">
        <v>30050</v>
      </c>
      <c r="C244" s="5" t="s">
        <v>61</v>
      </c>
      <c r="D244" s="5">
        <v>2</v>
      </c>
      <c r="E244" s="5">
        <v>2</v>
      </c>
      <c r="F244" s="5">
        <v>41</v>
      </c>
      <c r="G244" s="5">
        <v>60000</v>
      </c>
      <c r="H244" s="5">
        <v>0</v>
      </c>
      <c r="I244" s="5">
        <v>0</v>
      </c>
      <c r="J244" s="5">
        <v>3600</v>
      </c>
      <c r="K244" s="5">
        <v>0</v>
      </c>
      <c r="L244" s="18">
        <v>14000</v>
      </c>
      <c r="M244" s="5">
        <v>60</v>
      </c>
      <c r="N244" s="2">
        <v>0</v>
      </c>
      <c r="O244" s="2">
        <v>0</v>
      </c>
      <c r="P244" s="2"/>
      <c r="Q244" s="2" t="str">
        <f t="shared" si="5"/>
        <v>&lt;f&gt;对敌人所在区域造成4次伤害，每次造成&lt;f color='ff2a5fd6'&gt;36%攻击力和140%的风元素攻击&lt;/f&gt;的伤害，并5秒内回复自身30%最大生命&lt;/f&gt;</v>
      </c>
    </row>
    <row r="245" spans="1:17" ht="14.25" x14ac:dyDescent="0.15">
      <c r="A245" s="5">
        <v>20242</v>
      </c>
      <c r="B245" s="5">
        <v>30050</v>
      </c>
      <c r="C245" s="5" t="s">
        <v>61</v>
      </c>
      <c r="D245" s="5">
        <v>2</v>
      </c>
      <c r="E245" s="5">
        <v>2</v>
      </c>
      <c r="F245" s="5">
        <v>42</v>
      </c>
      <c r="G245" s="5">
        <v>60000</v>
      </c>
      <c r="H245" s="5">
        <v>0</v>
      </c>
      <c r="I245" s="5">
        <v>0</v>
      </c>
      <c r="J245" s="5">
        <v>3640</v>
      </c>
      <c r="K245" s="5">
        <v>0</v>
      </c>
      <c r="L245" s="18">
        <v>14100</v>
      </c>
      <c r="M245" s="5">
        <v>61</v>
      </c>
      <c r="N245" s="2">
        <v>0</v>
      </c>
      <c r="O245" s="2">
        <v>0</v>
      </c>
      <c r="P245" s="2"/>
      <c r="Q245" s="2" t="str">
        <f t="shared" si="5"/>
        <v>&lt;f&gt;对敌人所在区域造成4次伤害，每次造成&lt;f color='ff2a5fd6'&gt;36%攻击力和141%的风元素攻击&lt;/f&gt;的伤害，并5秒内回复自身30%最大生命&lt;/f&gt;</v>
      </c>
    </row>
    <row r="246" spans="1:17" ht="14.25" x14ac:dyDescent="0.15">
      <c r="A246" s="5">
        <v>20243</v>
      </c>
      <c r="B246" s="5">
        <v>30050</v>
      </c>
      <c r="C246" s="5" t="s">
        <v>61</v>
      </c>
      <c r="D246" s="5">
        <v>2</v>
      </c>
      <c r="E246" s="5">
        <v>2</v>
      </c>
      <c r="F246" s="5">
        <v>43</v>
      </c>
      <c r="G246" s="5">
        <v>60000</v>
      </c>
      <c r="H246" s="5">
        <v>0</v>
      </c>
      <c r="I246" s="5">
        <v>0</v>
      </c>
      <c r="J246" s="5">
        <v>3680</v>
      </c>
      <c r="K246" s="5">
        <v>0</v>
      </c>
      <c r="L246" s="18">
        <v>14200</v>
      </c>
      <c r="M246" s="5">
        <v>62</v>
      </c>
      <c r="N246" s="2">
        <v>0</v>
      </c>
      <c r="O246" s="2">
        <v>0</v>
      </c>
      <c r="P246" s="2"/>
      <c r="Q246" s="2" t="str">
        <f t="shared" si="5"/>
        <v>&lt;f&gt;对敌人所在区域造成4次伤害，每次造成&lt;f color='ff2a5fd6'&gt;36%攻击力和142%的风元素攻击&lt;/f&gt;的伤害，并5秒内回复自身30%最大生命&lt;/f&gt;</v>
      </c>
    </row>
    <row r="247" spans="1:17" ht="14.25" x14ac:dyDescent="0.15">
      <c r="A247" s="5">
        <v>20244</v>
      </c>
      <c r="B247" s="5">
        <v>30050</v>
      </c>
      <c r="C247" s="5" t="s">
        <v>61</v>
      </c>
      <c r="D247" s="5">
        <v>2</v>
      </c>
      <c r="E247" s="5">
        <v>2</v>
      </c>
      <c r="F247" s="5">
        <v>44</v>
      </c>
      <c r="G247" s="5">
        <v>60000</v>
      </c>
      <c r="H247" s="5">
        <v>0</v>
      </c>
      <c r="I247" s="5">
        <v>0</v>
      </c>
      <c r="J247" s="5">
        <v>3720</v>
      </c>
      <c r="K247" s="5">
        <v>0</v>
      </c>
      <c r="L247" s="18">
        <v>14300</v>
      </c>
      <c r="M247" s="5">
        <v>63</v>
      </c>
      <c r="N247" s="2">
        <v>0</v>
      </c>
      <c r="O247" s="2">
        <v>0</v>
      </c>
      <c r="P247" s="2"/>
      <c r="Q247" s="2" t="str">
        <f t="shared" si="5"/>
        <v>&lt;f&gt;对敌人所在区域造成4次伤害，每次造成&lt;f color='ff2a5fd6'&gt;37%攻击力和143%的风元素攻击&lt;/f&gt;的伤害，并5秒内回复自身30%最大生命&lt;/f&gt;</v>
      </c>
    </row>
    <row r="248" spans="1:17" ht="14.25" x14ac:dyDescent="0.15">
      <c r="A248" s="5">
        <v>20245</v>
      </c>
      <c r="B248" s="5">
        <v>30050</v>
      </c>
      <c r="C248" s="5" t="s">
        <v>61</v>
      </c>
      <c r="D248" s="5">
        <v>2</v>
      </c>
      <c r="E248" s="5">
        <v>2</v>
      </c>
      <c r="F248" s="5">
        <v>45</v>
      </c>
      <c r="G248" s="5">
        <v>60000</v>
      </c>
      <c r="H248" s="5">
        <v>0</v>
      </c>
      <c r="I248" s="5">
        <v>0</v>
      </c>
      <c r="J248" s="5">
        <v>3760</v>
      </c>
      <c r="K248" s="5">
        <v>0</v>
      </c>
      <c r="L248" s="18">
        <v>14400</v>
      </c>
      <c r="M248" s="5">
        <v>64</v>
      </c>
      <c r="N248" s="2">
        <v>0</v>
      </c>
      <c r="O248" s="2">
        <v>0</v>
      </c>
      <c r="P248" s="2"/>
      <c r="Q248" s="2" t="str">
        <f t="shared" si="5"/>
        <v>&lt;f&gt;对敌人所在区域造成4次伤害，每次造成&lt;f color='ff2a5fd6'&gt;37%攻击力和144%的风元素攻击&lt;/f&gt;的伤害，并5秒内回复自身30%最大生命&lt;/f&gt;</v>
      </c>
    </row>
    <row r="249" spans="1:17" ht="14.25" x14ac:dyDescent="0.15">
      <c r="A249" s="5">
        <v>20246</v>
      </c>
      <c r="B249" s="5">
        <v>30050</v>
      </c>
      <c r="C249" s="5" t="s">
        <v>61</v>
      </c>
      <c r="D249" s="5">
        <v>2</v>
      </c>
      <c r="E249" s="5">
        <v>2</v>
      </c>
      <c r="F249" s="5">
        <v>46</v>
      </c>
      <c r="G249" s="5">
        <v>60000</v>
      </c>
      <c r="H249" s="5">
        <v>0</v>
      </c>
      <c r="I249" s="5">
        <v>0</v>
      </c>
      <c r="J249" s="5">
        <v>3800</v>
      </c>
      <c r="K249" s="5">
        <v>0</v>
      </c>
      <c r="L249" s="18">
        <v>14500</v>
      </c>
      <c r="M249" s="5">
        <v>65</v>
      </c>
      <c r="N249" s="2">
        <v>0</v>
      </c>
      <c r="O249" s="2">
        <v>0</v>
      </c>
      <c r="P249" s="2"/>
      <c r="Q249" s="2" t="str">
        <f t="shared" si="5"/>
        <v>&lt;f&gt;对敌人所在区域造成4次伤害，每次造成&lt;f color='ff2a5fd6'&gt;38%攻击力和145%的风元素攻击&lt;/f&gt;的伤害，并5秒内回复自身30%最大生命&lt;/f&gt;</v>
      </c>
    </row>
    <row r="250" spans="1:17" ht="14.25" x14ac:dyDescent="0.15">
      <c r="A250" s="5">
        <v>20247</v>
      </c>
      <c r="B250" s="5">
        <v>30050</v>
      </c>
      <c r="C250" s="5" t="s">
        <v>61</v>
      </c>
      <c r="D250" s="5">
        <v>2</v>
      </c>
      <c r="E250" s="5">
        <v>2</v>
      </c>
      <c r="F250" s="5">
        <v>47</v>
      </c>
      <c r="G250" s="5">
        <v>60000</v>
      </c>
      <c r="H250" s="5">
        <v>0</v>
      </c>
      <c r="I250" s="5">
        <v>0</v>
      </c>
      <c r="J250" s="5">
        <v>3840</v>
      </c>
      <c r="K250" s="5">
        <v>0</v>
      </c>
      <c r="L250" s="18">
        <v>14600</v>
      </c>
      <c r="M250" s="5">
        <v>66</v>
      </c>
      <c r="N250" s="2">
        <v>0</v>
      </c>
      <c r="O250" s="2">
        <v>0</v>
      </c>
      <c r="P250" s="2"/>
      <c r="Q250" s="2" t="str">
        <f t="shared" si="5"/>
        <v>&lt;f&gt;对敌人所在区域造成4次伤害，每次造成&lt;f color='ff2a5fd6'&gt;38%攻击力和146%的风元素攻击&lt;/f&gt;的伤害，并5秒内回复自身30%最大生命&lt;/f&gt;</v>
      </c>
    </row>
    <row r="251" spans="1:17" ht="14.25" x14ac:dyDescent="0.15">
      <c r="A251" s="5">
        <v>20248</v>
      </c>
      <c r="B251" s="5">
        <v>30050</v>
      </c>
      <c r="C251" s="5" t="s">
        <v>61</v>
      </c>
      <c r="D251" s="5">
        <v>2</v>
      </c>
      <c r="E251" s="5">
        <v>2</v>
      </c>
      <c r="F251" s="5">
        <v>48</v>
      </c>
      <c r="G251" s="5">
        <v>60000</v>
      </c>
      <c r="H251" s="5">
        <v>0</v>
      </c>
      <c r="I251" s="5">
        <v>0</v>
      </c>
      <c r="J251" s="5">
        <v>3880</v>
      </c>
      <c r="K251" s="5">
        <v>0</v>
      </c>
      <c r="L251" s="18">
        <v>14700</v>
      </c>
      <c r="M251" s="5">
        <v>67</v>
      </c>
      <c r="N251" s="2">
        <v>0</v>
      </c>
      <c r="O251" s="2">
        <v>0</v>
      </c>
      <c r="P251" s="2"/>
      <c r="Q251" s="2" t="str">
        <f t="shared" si="5"/>
        <v>&lt;f&gt;对敌人所在区域造成4次伤害，每次造成&lt;f color='ff2a5fd6'&gt;38%攻击力和147%的风元素攻击&lt;/f&gt;的伤害，并5秒内回复自身30%最大生命&lt;/f&gt;</v>
      </c>
    </row>
    <row r="252" spans="1:17" ht="14.25" x14ac:dyDescent="0.15">
      <c r="A252" s="5">
        <v>20249</v>
      </c>
      <c r="B252" s="5">
        <v>30050</v>
      </c>
      <c r="C252" s="5" t="s">
        <v>61</v>
      </c>
      <c r="D252" s="5">
        <v>2</v>
      </c>
      <c r="E252" s="5">
        <v>2</v>
      </c>
      <c r="F252" s="5">
        <v>49</v>
      </c>
      <c r="G252" s="5">
        <v>60000</v>
      </c>
      <c r="H252" s="5">
        <v>0</v>
      </c>
      <c r="I252" s="5">
        <v>0</v>
      </c>
      <c r="J252" s="5">
        <v>3920</v>
      </c>
      <c r="K252" s="5">
        <v>0</v>
      </c>
      <c r="L252" s="18">
        <v>14800</v>
      </c>
      <c r="M252" s="5">
        <v>68</v>
      </c>
      <c r="N252" s="2">
        <v>0</v>
      </c>
      <c r="O252" s="2">
        <v>0</v>
      </c>
      <c r="P252" s="2"/>
      <c r="Q252" s="2" t="str">
        <f t="shared" si="5"/>
        <v>&lt;f&gt;对敌人所在区域造成4次伤害，每次造成&lt;f color='ff2a5fd6'&gt;39%攻击力和148%的风元素攻击&lt;/f&gt;的伤害，并5秒内回复自身30%最大生命&lt;/f&gt;</v>
      </c>
    </row>
    <row r="253" spans="1:17" ht="14.25" x14ac:dyDescent="0.15">
      <c r="A253" s="5">
        <v>20250</v>
      </c>
      <c r="B253" s="5">
        <v>30050</v>
      </c>
      <c r="C253" s="5" t="s">
        <v>61</v>
      </c>
      <c r="D253" s="5">
        <v>2</v>
      </c>
      <c r="E253" s="5">
        <v>2</v>
      </c>
      <c r="F253" s="5">
        <v>50</v>
      </c>
      <c r="G253" s="5">
        <v>60000</v>
      </c>
      <c r="H253" s="5">
        <v>0</v>
      </c>
      <c r="I253" s="5">
        <v>0</v>
      </c>
      <c r="J253" s="5">
        <v>3960</v>
      </c>
      <c r="K253" s="5">
        <v>0</v>
      </c>
      <c r="L253" s="18">
        <v>14900</v>
      </c>
      <c r="M253" s="5">
        <v>69</v>
      </c>
      <c r="N253" s="2">
        <v>0</v>
      </c>
      <c r="O253" s="2">
        <v>0</v>
      </c>
      <c r="P253" s="2"/>
      <c r="Q253" s="2" t="str">
        <f t="shared" si="5"/>
        <v>&lt;f&gt;对敌人所在区域造成4次伤害，每次造成&lt;f color='ff2a5fd6'&gt;39%攻击力和149%的风元素攻击&lt;/f&gt;的伤害，并5秒内回复自身30%最大生命&lt;/f&gt;</v>
      </c>
    </row>
    <row r="254" spans="1:17" ht="14.25" x14ac:dyDescent="0.15">
      <c r="A254" s="5">
        <v>20251</v>
      </c>
      <c r="B254" s="5">
        <v>30060</v>
      </c>
      <c r="C254" s="5" t="s">
        <v>62</v>
      </c>
      <c r="D254">
        <v>2</v>
      </c>
      <c r="E254">
        <v>4</v>
      </c>
      <c r="F254">
        <v>1</v>
      </c>
      <c r="G254">
        <v>60000</v>
      </c>
      <c r="H254">
        <v>0</v>
      </c>
      <c r="I254">
        <v>0</v>
      </c>
      <c r="J254">
        <v>3333</v>
      </c>
      <c r="K254">
        <v>0</v>
      </c>
      <c r="L254" s="16">
        <v>16666</v>
      </c>
      <c r="M254">
        <v>33</v>
      </c>
      <c r="N254">
        <v>0</v>
      </c>
      <c r="O254">
        <v>0</v>
      </c>
      <c r="P254">
        <v>3</v>
      </c>
      <c r="Q254" s="2" t="str">
        <f>"&lt;f&gt;对敌人所在区域造成3次伤害，每次造成&lt;f color='ff2a5fd6'&gt;"&amp;INT(J254/100)&amp;"%攻击力和"&amp;INT(L254/100)&amp;"%的火元素攻击&lt;/f&gt;的伤害，并减少其25%物理、法术防御，持续10秒&lt;/f&gt;"</f>
        <v>&lt;f&gt;对敌人所在区域造成3次伤害，每次造成&lt;f color='ff2a5fd6'&gt;33%攻击力和166%的火元素攻击&lt;/f&gt;的伤害，并减少其25%物理、法术防御，持续10秒&lt;/f&gt;</v>
      </c>
    </row>
    <row r="255" spans="1:17" ht="14.25" x14ac:dyDescent="0.15">
      <c r="A255" s="5">
        <v>20252</v>
      </c>
      <c r="B255" s="5">
        <v>30060</v>
      </c>
      <c r="C255" s="5" t="s">
        <v>62</v>
      </c>
      <c r="D255">
        <v>2</v>
      </c>
      <c r="E255">
        <v>4</v>
      </c>
      <c r="F255">
        <v>2</v>
      </c>
      <c r="G255">
        <v>60000</v>
      </c>
      <c r="H255">
        <v>0</v>
      </c>
      <c r="I255">
        <v>0</v>
      </c>
      <c r="J255">
        <v>3400</v>
      </c>
      <c r="K255">
        <v>0</v>
      </c>
      <c r="L255" s="16">
        <v>16833</v>
      </c>
      <c r="M255">
        <v>34</v>
      </c>
      <c r="N255">
        <v>0</v>
      </c>
      <c r="O255">
        <v>0</v>
      </c>
      <c r="Q255" s="2" t="str">
        <f t="shared" ref="Q255:Q303" si="6">"&lt;f&gt;对敌人所在区域造成3次伤害，每次造成&lt;f color='ff2a5fd6'&gt;"&amp;INT(J255/100)&amp;"%攻击力和"&amp;INT(L255/100)&amp;"%的火元素攻击&lt;/f&gt;的伤害，并减少其25%物理、法术防御，持续10秒&lt;/f&gt;"</f>
        <v>&lt;f&gt;对敌人所在区域造成3次伤害，每次造成&lt;f color='ff2a5fd6'&gt;34%攻击力和168%的火元素攻击&lt;/f&gt;的伤害，并减少其25%物理、法术防御，持续10秒&lt;/f&gt;</v>
      </c>
    </row>
    <row r="256" spans="1:17" ht="14.25" x14ac:dyDescent="0.15">
      <c r="A256" s="5">
        <v>20253</v>
      </c>
      <c r="B256" s="5">
        <v>30060</v>
      </c>
      <c r="C256" s="5" t="s">
        <v>62</v>
      </c>
      <c r="D256">
        <v>2</v>
      </c>
      <c r="E256">
        <v>4</v>
      </c>
      <c r="F256">
        <v>3</v>
      </c>
      <c r="G256">
        <v>60000</v>
      </c>
      <c r="H256">
        <v>0</v>
      </c>
      <c r="I256">
        <v>0</v>
      </c>
      <c r="J256">
        <v>3466</v>
      </c>
      <c r="K256">
        <v>0</v>
      </c>
      <c r="L256" s="16">
        <v>17000</v>
      </c>
      <c r="M256">
        <v>36</v>
      </c>
      <c r="N256">
        <v>0</v>
      </c>
      <c r="O256">
        <v>0</v>
      </c>
      <c r="Q256" s="2" t="str">
        <f t="shared" si="6"/>
        <v>&lt;f&gt;对敌人所在区域造成3次伤害，每次造成&lt;f color='ff2a5fd6'&gt;34%攻击力和170%的火元素攻击&lt;/f&gt;的伤害，并减少其25%物理、法术防御，持续10秒&lt;/f&gt;</v>
      </c>
    </row>
    <row r="257" spans="1:17" ht="14.25" x14ac:dyDescent="0.15">
      <c r="A257" s="5">
        <v>20254</v>
      </c>
      <c r="B257" s="5">
        <v>30060</v>
      </c>
      <c r="C257" s="5" t="s">
        <v>62</v>
      </c>
      <c r="D257">
        <v>2</v>
      </c>
      <c r="E257">
        <v>4</v>
      </c>
      <c r="F257">
        <v>4</v>
      </c>
      <c r="G257">
        <v>60000</v>
      </c>
      <c r="H257">
        <v>0</v>
      </c>
      <c r="I257">
        <v>0</v>
      </c>
      <c r="J257">
        <v>3533</v>
      </c>
      <c r="K257">
        <v>0</v>
      </c>
      <c r="L257" s="16">
        <v>17166</v>
      </c>
      <c r="M257">
        <v>37</v>
      </c>
      <c r="N257">
        <v>0</v>
      </c>
      <c r="O257">
        <v>0</v>
      </c>
      <c r="Q257" s="2" t="str">
        <f t="shared" si="6"/>
        <v>&lt;f&gt;对敌人所在区域造成3次伤害，每次造成&lt;f color='ff2a5fd6'&gt;35%攻击力和171%的火元素攻击&lt;/f&gt;的伤害，并减少其25%物理、法术防御，持续10秒&lt;/f&gt;</v>
      </c>
    </row>
    <row r="258" spans="1:17" ht="14.25" x14ac:dyDescent="0.15">
      <c r="A258" s="5">
        <v>20255</v>
      </c>
      <c r="B258" s="5">
        <v>30060</v>
      </c>
      <c r="C258" s="5" t="s">
        <v>62</v>
      </c>
      <c r="D258">
        <v>2</v>
      </c>
      <c r="E258">
        <v>4</v>
      </c>
      <c r="F258">
        <v>5</v>
      </c>
      <c r="G258">
        <v>60000</v>
      </c>
      <c r="H258">
        <v>0</v>
      </c>
      <c r="I258">
        <v>0</v>
      </c>
      <c r="J258">
        <v>3600</v>
      </c>
      <c r="K258">
        <v>0</v>
      </c>
      <c r="L258" s="16">
        <v>17333</v>
      </c>
      <c r="M258">
        <v>38</v>
      </c>
      <c r="N258">
        <v>0</v>
      </c>
      <c r="O258">
        <v>0</v>
      </c>
      <c r="Q258" s="2" t="str">
        <f t="shared" si="6"/>
        <v>&lt;f&gt;对敌人所在区域造成3次伤害，每次造成&lt;f color='ff2a5fd6'&gt;36%攻击力和173%的火元素攻击&lt;/f&gt;的伤害，并减少其25%物理、法术防御，持续10秒&lt;/f&gt;</v>
      </c>
    </row>
    <row r="259" spans="1:17" ht="14.25" x14ac:dyDescent="0.15">
      <c r="A259" s="5">
        <v>20256</v>
      </c>
      <c r="B259" s="5">
        <v>30060</v>
      </c>
      <c r="C259" s="5" t="s">
        <v>62</v>
      </c>
      <c r="D259">
        <v>2</v>
      </c>
      <c r="E259">
        <v>4</v>
      </c>
      <c r="F259">
        <v>6</v>
      </c>
      <c r="G259">
        <v>60000</v>
      </c>
      <c r="H259">
        <v>0</v>
      </c>
      <c r="I259">
        <v>0</v>
      </c>
      <c r="J259">
        <v>3666</v>
      </c>
      <c r="K259">
        <v>0</v>
      </c>
      <c r="L259" s="16">
        <v>17500</v>
      </c>
      <c r="M259">
        <v>40</v>
      </c>
      <c r="N259">
        <v>0</v>
      </c>
      <c r="O259">
        <v>0</v>
      </c>
      <c r="Q259" s="2" t="str">
        <f t="shared" si="6"/>
        <v>&lt;f&gt;对敌人所在区域造成3次伤害，每次造成&lt;f color='ff2a5fd6'&gt;36%攻击力和175%的火元素攻击&lt;/f&gt;的伤害，并减少其25%物理、法术防御，持续10秒&lt;/f&gt;</v>
      </c>
    </row>
    <row r="260" spans="1:17" ht="14.25" x14ac:dyDescent="0.15">
      <c r="A260" s="5">
        <v>20257</v>
      </c>
      <c r="B260" s="5">
        <v>30060</v>
      </c>
      <c r="C260" s="5" t="s">
        <v>62</v>
      </c>
      <c r="D260">
        <v>2</v>
      </c>
      <c r="E260">
        <v>4</v>
      </c>
      <c r="F260">
        <v>7</v>
      </c>
      <c r="G260">
        <v>60000</v>
      </c>
      <c r="H260">
        <v>0</v>
      </c>
      <c r="I260">
        <v>0</v>
      </c>
      <c r="J260">
        <v>3733</v>
      </c>
      <c r="K260">
        <v>0</v>
      </c>
      <c r="L260" s="16">
        <v>17666</v>
      </c>
      <c r="M260">
        <v>41</v>
      </c>
      <c r="N260">
        <v>0</v>
      </c>
      <c r="O260">
        <v>0</v>
      </c>
      <c r="Q260" s="2" t="str">
        <f t="shared" si="6"/>
        <v>&lt;f&gt;对敌人所在区域造成3次伤害，每次造成&lt;f color='ff2a5fd6'&gt;37%攻击力和176%的火元素攻击&lt;/f&gt;的伤害，并减少其25%物理、法术防御，持续10秒&lt;/f&gt;</v>
      </c>
    </row>
    <row r="261" spans="1:17" ht="14.25" x14ac:dyDescent="0.15">
      <c r="A261" s="5">
        <v>20258</v>
      </c>
      <c r="B261" s="5">
        <v>30060</v>
      </c>
      <c r="C261" s="5" t="s">
        <v>62</v>
      </c>
      <c r="D261">
        <v>2</v>
      </c>
      <c r="E261">
        <v>4</v>
      </c>
      <c r="F261">
        <v>8</v>
      </c>
      <c r="G261">
        <v>60000</v>
      </c>
      <c r="H261">
        <v>0</v>
      </c>
      <c r="I261">
        <v>0</v>
      </c>
      <c r="J261">
        <v>3800</v>
      </c>
      <c r="K261">
        <v>0</v>
      </c>
      <c r="L261" s="16">
        <v>17833</v>
      </c>
      <c r="M261">
        <v>42</v>
      </c>
      <c r="N261">
        <v>0</v>
      </c>
      <c r="O261">
        <v>0</v>
      </c>
      <c r="Q261" s="2" t="str">
        <f t="shared" si="6"/>
        <v>&lt;f&gt;对敌人所在区域造成3次伤害，每次造成&lt;f color='ff2a5fd6'&gt;38%攻击力和178%的火元素攻击&lt;/f&gt;的伤害，并减少其25%物理、法术防御，持续10秒&lt;/f&gt;</v>
      </c>
    </row>
    <row r="262" spans="1:17" ht="14.25" x14ac:dyDescent="0.15">
      <c r="A262" s="5">
        <v>20259</v>
      </c>
      <c r="B262" s="5">
        <v>30060</v>
      </c>
      <c r="C262" s="5" t="s">
        <v>62</v>
      </c>
      <c r="D262">
        <v>2</v>
      </c>
      <c r="E262">
        <v>4</v>
      </c>
      <c r="F262">
        <v>9</v>
      </c>
      <c r="G262">
        <v>60000</v>
      </c>
      <c r="H262">
        <v>0</v>
      </c>
      <c r="I262">
        <v>0</v>
      </c>
      <c r="J262">
        <v>3866</v>
      </c>
      <c r="K262">
        <v>0</v>
      </c>
      <c r="L262" s="16">
        <v>18000</v>
      </c>
      <c r="M262">
        <v>44</v>
      </c>
      <c r="N262">
        <v>0</v>
      </c>
      <c r="O262">
        <v>0</v>
      </c>
      <c r="Q262" s="2" t="str">
        <f t="shared" si="6"/>
        <v>&lt;f&gt;对敌人所在区域造成3次伤害，每次造成&lt;f color='ff2a5fd6'&gt;38%攻击力和180%的火元素攻击&lt;/f&gt;的伤害，并减少其25%物理、法术防御，持续10秒&lt;/f&gt;</v>
      </c>
    </row>
    <row r="263" spans="1:17" ht="14.25" x14ac:dyDescent="0.15">
      <c r="A263" s="5">
        <v>20260</v>
      </c>
      <c r="B263" s="5">
        <v>30060</v>
      </c>
      <c r="C263" s="5" t="s">
        <v>62</v>
      </c>
      <c r="D263">
        <v>2</v>
      </c>
      <c r="E263">
        <v>4</v>
      </c>
      <c r="F263">
        <v>10</v>
      </c>
      <c r="G263">
        <v>60000</v>
      </c>
      <c r="H263">
        <v>0</v>
      </c>
      <c r="I263">
        <v>0</v>
      </c>
      <c r="J263">
        <v>3933</v>
      </c>
      <c r="K263">
        <v>0</v>
      </c>
      <c r="L263" s="16">
        <v>18166</v>
      </c>
      <c r="M263">
        <v>45</v>
      </c>
      <c r="N263">
        <v>0</v>
      </c>
      <c r="O263">
        <v>0</v>
      </c>
      <c r="Q263" s="2" t="str">
        <f t="shared" si="6"/>
        <v>&lt;f&gt;对敌人所在区域造成3次伤害，每次造成&lt;f color='ff2a5fd6'&gt;39%攻击力和181%的火元素攻击&lt;/f&gt;的伤害，并减少其25%物理、法术防御，持续10秒&lt;/f&gt;</v>
      </c>
    </row>
    <row r="264" spans="1:17" ht="14.25" x14ac:dyDescent="0.15">
      <c r="A264" s="5">
        <v>20261</v>
      </c>
      <c r="B264" s="5">
        <v>30060</v>
      </c>
      <c r="C264" s="5" t="s">
        <v>62</v>
      </c>
      <c r="D264">
        <v>2</v>
      </c>
      <c r="E264">
        <v>4</v>
      </c>
      <c r="F264">
        <v>11</v>
      </c>
      <c r="G264">
        <v>60000</v>
      </c>
      <c r="H264">
        <v>0</v>
      </c>
      <c r="I264">
        <v>0</v>
      </c>
      <c r="J264">
        <v>4000</v>
      </c>
      <c r="K264">
        <v>0</v>
      </c>
      <c r="L264" s="16">
        <v>18333</v>
      </c>
      <c r="M264">
        <v>46</v>
      </c>
      <c r="N264">
        <v>0</v>
      </c>
      <c r="O264">
        <v>0</v>
      </c>
      <c r="Q264" s="2" t="str">
        <f t="shared" si="6"/>
        <v>&lt;f&gt;对敌人所在区域造成3次伤害，每次造成&lt;f color='ff2a5fd6'&gt;40%攻击力和183%的火元素攻击&lt;/f&gt;的伤害，并减少其25%物理、法术防御，持续10秒&lt;/f&gt;</v>
      </c>
    </row>
    <row r="265" spans="1:17" ht="14.25" x14ac:dyDescent="0.15">
      <c r="A265" s="5">
        <v>20262</v>
      </c>
      <c r="B265" s="5">
        <v>30060</v>
      </c>
      <c r="C265" s="5" t="s">
        <v>62</v>
      </c>
      <c r="D265">
        <v>2</v>
      </c>
      <c r="E265">
        <v>4</v>
      </c>
      <c r="F265">
        <v>12</v>
      </c>
      <c r="G265">
        <v>60000</v>
      </c>
      <c r="H265">
        <v>0</v>
      </c>
      <c r="I265">
        <v>0</v>
      </c>
      <c r="J265">
        <v>4066</v>
      </c>
      <c r="K265">
        <v>0</v>
      </c>
      <c r="L265" s="16">
        <v>18500</v>
      </c>
      <c r="M265">
        <v>48</v>
      </c>
      <c r="N265">
        <v>0</v>
      </c>
      <c r="O265">
        <v>0</v>
      </c>
      <c r="Q265" s="2" t="str">
        <f t="shared" si="6"/>
        <v>&lt;f&gt;对敌人所在区域造成3次伤害，每次造成&lt;f color='ff2a5fd6'&gt;40%攻击力和185%的火元素攻击&lt;/f&gt;的伤害，并减少其25%物理、法术防御，持续10秒&lt;/f&gt;</v>
      </c>
    </row>
    <row r="266" spans="1:17" ht="14.25" x14ac:dyDescent="0.15">
      <c r="A266" s="5">
        <v>20263</v>
      </c>
      <c r="B266" s="5">
        <v>30060</v>
      </c>
      <c r="C266" s="5" t="s">
        <v>62</v>
      </c>
      <c r="D266">
        <v>2</v>
      </c>
      <c r="E266">
        <v>4</v>
      </c>
      <c r="F266">
        <v>13</v>
      </c>
      <c r="G266">
        <v>60000</v>
      </c>
      <c r="H266">
        <v>0</v>
      </c>
      <c r="I266">
        <v>0</v>
      </c>
      <c r="J266">
        <v>4133</v>
      </c>
      <c r="K266">
        <v>0</v>
      </c>
      <c r="L266" s="16">
        <v>18666</v>
      </c>
      <c r="M266">
        <v>49</v>
      </c>
      <c r="N266">
        <v>0</v>
      </c>
      <c r="O266">
        <v>0</v>
      </c>
      <c r="Q266" s="2" t="str">
        <f t="shared" si="6"/>
        <v>&lt;f&gt;对敌人所在区域造成3次伤害，每次造成&lt;f color='ff2a5fd6'&gt;41%攻击力和186%的火元素攻击&lt;/f&gt;的伤害，并减少其25%物理、法术防御，持续10秒&lt;/f&gt;</v>
      </c>
    </row>
    <row r="267" spans="1:17" ht="14.25" x14ac:dyDescent="0.15">
      <c r="A267" s="5">
        <v>20264</v>
      </c>
      <c r="B267" s="5">
        <v>30060</v>
      </c>
      <c r="C267" s="5" t="s">
        <v>62</v>
      </c>
      <c r="D267">
        <v>2</v>
      </c>
      <c r="E267">
        <v>4</v>
      </c>
      <c r="F267">
        <v>14</v>
      </c>
      <c r="G267">
        <v>60000</v>
      </c>
      <c r="H267">
        <v>0</v>
      </c>
      <c r="I267">
        <v>0</v>
      </c>
      <c r="J267">
        <v>4200</v>
      </c>
      <c r="K267">
        <v>0</v>
      </c>
      <c r="L267" s="16">
        <v>18833</v>
      </c>
      <c r="M267">
        <v>50</v>
      </c>
      <c r="N267">
        <v>0</v>
      </c>
      <c r="O267">
        <v>0</v>
      </c>
      <c r="Q267" s="2" t="str">
        <f t="shared" si="6"/>
        <v>&lt;f&gt;对敌人所在区域造成3次伤害，每次造成&lt;f color='ff2a5fd6'&gt;42%攻击力和188%的火元素攻击&lt;/f&gt;的伤害，并减少其25%物理、法术防御，持续10秒&lt;/f&gt;</v>
      </c>
    </row>
    <row r="268" spans="1:17" ht="14.25" x14ac:dyDescent="0.15">
      <c r="A268" s="5">
        <v>20265</v>
      </c>
      <c r="B268" s="5">
        <v>30060</v>
      </c>
      <c r="C268" s="5" t="s">
        <v>62</v>
      </c>
      <c r="D268">
        <v>2</v>
      </c>
      <c r="E268">
        <v>4</v>
      </c>
      <c r="F268">
        <v>15</v>
      </c>
      <c r="G268">
        <v>60000</v>
      </c>
      <c r="H268">
        <v>0</v>
      </c>
      <c r="I268">
        <v>0</v>
      </c>
      <c r="J268">
        <v>4266</v>
      </c>
      <c r="K268">
        <v>0</v>
      </c>
      <c r="L268" s="16">
        <v>19000</v>
      </c>
      <c r="M268">
        <v>52</v>
      </c>
      <c r="N268">
        <v>0</v>
      </c>
      <c r="O268">
        <v>0</v>
      </c>
      <c r="Q268" s="2" t="str">
        <f t="shared" si="6"/>
        <v>&lt;f&gt;对敌人所在区域造成3次伤害，每次造成&lt;f color='ff2a5fd6'&gt;42%攻击力和190%的火元素攻击&lt;/f&gt;的伤害，并减少其25%物理、法术防御，持续10秒&lt;/f&gt;</v>
      </c>
    </row>
    <row r="269" spans="1:17" ht="14.25" x14ac:dyDescent="0.15">
      <c r="A269" s="5">
        <v>20266</v>
      </c>
      <c r="B269" s="5">
        <v>30060</v>
      </c>
      <c r="C269" s="5" t="s">
        <v>62</v>
      </c>
      <c r="D269">
        <v>2</v>
      </c>
      <c r="E269">
        <v>4</v>
      </c>
      <c r="F269">
        <v>16</v>
      </c>
      <c r="G269">
        <v>60000</v>
      </c>
      <c r="H269">
        <v>0</v>
      </c>
      <c r="I269">
        <v>0</v>
      </c>
      <c r="J269">
        <v>4333</v>
      </c>
      <c r="K269">
        <v>0</v>
      </c>
      <c r="L269" s="16">
        <v>19166</v>
      </c>
      <c r="M269">
        <v>53</v>
      </c>
      <c r="N269">
        <v>0</v>
      </c>
      <c r="O269">
        <v>0</v>
      </c>
      <c r="Q269" s="2" t="str">
        <f t="shared" si="6"/>
        <v>&lt;f&gt;对敌人所在区域造成3次伤害，每次造成&lt;f color='ff2a5fd6'&gt;43%攻击力和191%的火元素攻击&lt;/f&gt;的伤害，并减少其25%物理、法术防御，持续10秒&lt;/f&gt;</v>
      </c>
    </row>
    <row r="270" spans="1:17" ht="14.25" x14ac:dyDescent="0.15">
      <c r="A270" s="5">
        <v>20267</v>
      </c>
      <c r="B270" s="5">
        <v>30060</v>
      </c>
      <c r="C270" s="5" t="s">
        <v>62</v>
      </c>
      <c r="D270">
        <v>2</v>
      </c>
      <c r="E270">
        <v>4</v>
      </c>
      <c r="F270">
        <v>17</v>
      </c>
      <c r="G270">
        <v>60000</v>
      </c>
      <c r="H270">
        <v>0</v>
      </c>
      <c r="I270">
        <v>0</v>
      </c>
      <c r="J270">
        <v>4400</v>
      </c>
      <c r="K270">
        <v>0</v>
      </c>
      <c r="L270" s="16">
        <v>19333</v>
      </c>
      <c r="M270">
        <v>54</v>
      </c>
      <c r="N270">
        <v>0</v>
      </c>
      <c r="O270">
        <v>0</v>
      </c>
      <c r="Q270" s="2" t="str">
        <f t="shared" si="6"/>
        <v>&lt;f&gt;对敌人所在区域造成3次伤害，每次造成&lt;f color='ff2a5fd6'&gt;44%攻击力和193%的火元素攻击&lt;/f&gt;的伤害，并减少其25%物理、法术防御，持续10秒&lt;/f&gt;</v>
      </c>
    </row>
    <row r="271" spans="1:17" ht="14.25" x14ac:dyDescent="0.15">
      <c r="A271" s="5">
        <v>20268</v>
      </c>
      <c r="B271" s="5">
        <v>30060</v>
      </c>
      <c r="C271" s="5" t="s">
        <v>62</v>
      </c>
      <c r="D271">
        <v>2</v>
      </c>
      <c r="E271">
        <v>4</v>
      </c>
      <c r="F271">
        <v>18</v>
      </c>
      <c r="G271">
        <v>60000</v>
      </c>
      <c r="H271">
        <v>0</v>
      </c>
      <c r="I271">
        <v>0</v>
      </c>
      <c r="J271">
        <v>4466</v>
      </c>
      <c r="K271">
        <v>0</v>
      </c>
      <c r="L271" s="16">
        <v>19500</v>
      </c>
      <c r="M271">
        <v>56</v>
      </c>
      <c r="N271">
        <v>0</v>
      </c>
      <c r="O271">
        <v>0</v>
      </c>
      <c r="Q271" s="2" t="str">
        <f t="shared" si="6"/>
        <v>&lt;f&gt;对敌人所在区域造成3次伤害，每次造成&lt;f color='ff2a5fd6'&gt;44%攻击力和195%的火元素攻击&lt;/f&gt;的伤害，并减少其25%物理、法术防御，持续10秒&lt;/f&gt;</v>
      </c>
    </row>
    <row r="272" spans="1:17" ht="14.25" x14ac:dyDescent="0.15">
      <c r="A272" s="5">
        <v>20269</v>
      </c>
      <c r="B272" s="5">
        <v>30060</v>
      </c>
      <c r="C272" s="5" t="s">
        <v>62</v>
      </c>
      <c r="D272">
        <v>2</v>
      </c>
      <c r="E272">
        <v>4</v>
      </c>
      <c r="F272">
        <v>19</v>
      </c>
      <c r="G272">
        <v>60000</v>
      </c>
      <c r="H272">
        <v>0</v>
      </c>
      <c r="I272">
        <v>0</v>
      </c>
      <c r="J272">
        <v>4533</v>
      </c>
      <c r="K272">
        <v>0</v>
      </c>
      <c r="L272" s="16">
        <v>19666</v>
      </c>
      <c r="M272">
        <v>57</v>
      </c>
      <c r="N272">
        <v>0</v>
      </c>
      <c r="O272">
        <v>0</v>
      </c>
      <c r="Q272" s="2" t="str">
        <f t="shared" si="6"/>
        <v>&lt;f&gt;对敌人所在区域造成3次伤害，每次造成&lt;f color='ff2a5fd6'&gt;45%攻击力和196%的火元素攻击&lt;/f&gt;的伤害，并减少其25%物理、法术防御，持续10秒&lt;/f&gt;</v>
      </c>
    </row>
    <row r="273" spans="1:17" ht="14.25" x14ac:dyDescent="0.15">
      <c r="A273" s="5">
        <v>20270</v>
      </c>
      <c r="B273" s="5">
        <v>30060</v>
      </c>
      <c r="C273" s="5" t="s">
        <v>62</v>
      </c>
      <c r="D273">
        <v>2</v>
      </c>
      <c r="E273">
        <v>4</v>
      </c>
      <c r="F273">
        <v>20</v>
      </c>
      <c r="G273">
        <v>60000</v>
      </c>
      <c r="H273">
        <v>0</v>
      </c>
      <c r="I273">
        <v>0</v>
      </c>
      <c r="J273">
        <v>4600</v>
      </c>
      <c r="K273">
        <v>0</v>
      </c>
      <c r="L273" s="16">
        <v>19833</v>
      </c>
      <c r="M273">
        <v>58</v>
      </c>
      <c r="N273">
        <v>0</v>
      </c>
      <c r="O273">
        <v>0</v>
      </c>
      <c r="Q273" s="2" t="str">
        <f t="shared" si="6"/>
        <v>&lt;f&gt;对敌人所在区域造成3次伤害，每次造成&lt;f color='ff2a5fd6'&gt;46%攻击力和198%的火元素攻击&lt;/f&gt;的伤害，并减少其25%物理、法术防御，持续10秒&lt;/f&gt;</v>
      </c>
    </row>
    <row r="274" spans="1:17" ht="14.25" x14ac:dyDescent="0.15">
      <c r="A274" s="5">
        <v>20271</v>
      </c>
      <c r="B274" s="5">
        <v>30060</v>
      </c>
      <c r="C274" s="5" t="s">
        <v>62</v>
      </c>
      <c r="D274">
        <v>2</v>
      </c>
      <c r="E274">
        <v>4</v>
      </c>
      <c r="F274">
        <v>21</v>
      </c>
      <c r="G274">
        <v>60000</v>
      </c>
      <c r="H274">
        <v>0</v>
      </c>
      <c r="I274">
        <v>0</v>
      </c>
      <c r="J274">
        <v>4666</v>
      </c>
      <c r="K274">
        <v>0</v>
      </c>
      <c r="L274" s="16">
        <v>20000</v>
      </c>
      <c r="M274">
        <v>60</v>
      </c>
      <c r="N274">
        <v>0</v>
      </c>
      <c r="O274">
        <v>0</v>
      </c>
      <c r="Q274" s="2" t="str">
        <f t="shared" si="6"/>
        <v>&lt;f&gt;对敌人所在区域造成3次伤害，每次造成&lt;f color='ff2a5fd6'&gt;46%攻击力和200%的火元素攻击&lt;/f&gt;的伤害，并减少其25%物理、法术防御，持续10秒&lt;/f&gt;</v>
      </c>
    </row>
    <row r="275" spans="1:17" ht="14.25" x14ac:dyDescent="0.15">
      <c r="A275" s="5">
        <v>20272</v>
      </c>
      <c r="B275" s="5">
        <v>30060</v>
      </c>
      <c r="C275" s="5" t="s">
        <v>62</v>
      </c>
      <c r="D275">
        <v>2</v>
      </c>
      <c r="E275">
        <v>4</v>
      </c>
      <c r="F275">
        <v>22</v>
      </c>
      <c r="G275">
        <v>60000</v>
      </c>
      <c r="H275">
        <v>0</v>
      </c>
      <c r="I275">
        <v>0</v>
      </c>
      <c r="J275">
        <v>4733</v>
      </c>
      <c r="K275">
        <v>0</v>
      </c>
      <c r="L275" s="16">
        <v>20166</v>
      </c>
      <c r="M275">
        <v>61</v>
      </c>
      <c r="N275">
        <v>0</v>
      </c>
      <c r="O275">
        <v>0</v>
      </c>
      <c r="Q275" s="2" t="str">
        <f t="shared" si="6"/>
        <v>&lt;f&gt;对敌人所在区域造成3次伤害，每次造成&lt;f color='ff2a5fd6'&gt;47%攻击力和201%的火元素攻击&lt;/f&gt;的伤害，并减少其25%物理、法术防御，持续10秒&lt;/f&gt;</v>
      </c>
    </row>
    <row r="276" spans="1:17" ht="14.25" x14ac:dyDescent="0.15">
      <c r="A276" s="5">
        <v>20273</v>
      </c>
      <c r="B276" s="5">
        <v>30060</v>
      </c>
      <c r="C276" s="5" t="s">
        <v>62</v>
      </c>
      <c r="D276">
        <v>2</v>
      </c>
      <c r="E276">
        <v>4</v>
      </c>
      <c r="F276">
        <v>23</v>
      </c>
      <c r="G276">
        <v>60000</v>
      </c>
      <c r="H276">
        <v>0</v>
      </c>
      <c r="I276">
        <v>0</v>
      </c>
      <c r="J276">
        <v>4800</v>
      </c>
      <c r="K276">
        <v>0</v>
      </c>
      <c r="L276" s="16">
        <v>20333</v>
      </c>
      <c r="M276">
        <v>62</v>
      </c>
      <c r="N276">
        <v>0</v>
      </c>
      <c r="O276">
        <v>0</v>
      </c>
      <c r="Q276" s="2" t="str">
        <f t="shared" si="6"/>
        <v>&lt;f&gt;对敌人所在区域造成3次伤害，每次造成&lt;f color='ff2a5fd6'&gt;48%攻击力和203%的火元素攻击&lt;/f&gt;的伤害，并减少其25%物理、法术防御，持续10秒&lt;/f&gt;</v>
      </c>
    </row>
    <row r="277" spans="1:17" ht="14.25" x14ac:dyDescent="0.15">
      <c r="A277" s="5">
        <v>20274</v>
      </c>
      <c r="B277" s="5">
        <v>30060</v>
      </c>
      <c r="C277" s="5" t="s">
        <v>62</v>
      </c>
      <c r="D277">
        <v>2</v>
      </c>
      <c r="E277">
        <v>4</v>
      </c>
      <c r="F277">
        <v>24</v>
      </c>
      <c r="G277">
        <v>60000</v>
      </c>
      <c r="H277">
        <v>0</v>
      </c>
      <c r="I277">
        <v>0</v>
      </c>
      <c r="J277">
        <v>4866</v>
      </c>
      <c r="K277">
        <v>0</v>
      </c>
      <c r="L277" s="16">
        <v>20500</v>
      </c>
      <c r="M277">
        <v>64</v>
      </c>
      <c r="N277">
        <v>0</v>
      </c>
      <c r="O277">
        <v>0</v>
      </c>
      <c r="Q277" s="2" t="str">
        <f t="shared" si="6"/>
        <v>&lt;f&gt;对敌人所在区域造成3次伤害，每次造成&lt;f color='ff2a5fd6'&gt;48%攻击力和205%的火元素攻击&lt;/f&gt;的伤害，并减少其25%物理、法术防御，持续10秒&lt;/f&gt;</v>
      </c>
    </row>
    <row r="278" spans="1:17" ht="14.25" x14ac:dyDescent="0.15">
      <c r="A278" s="5">
        <v>20275</v>
      </c>
      <c r="B278" s="5">
        <v>30060</v>
      </c>
      <c r="C278" s="5" t="s">
        <v>62</v>
      </c>
      <c r="D278">
        <v>2</v>
      </c>
      <c r="E278">
        <v>4</v>
      </c>
      <c r="F278">
        <v>25</v>
      </c>
      <c r="G278">
        <v>60000</v>
      </c>
      <c r="H278">
        <v>0</v>
      </c>
      <c r="I278">
        <v>0</v>
      </c>
      <c r="J278">
        <v>4933</v>
      </c>
      <c r="K278">
        <v>0</v>
      </c>
      <c r="L278" s="16">
        <v>20666</v>
      </c>
      <c r="M278">
        <v>65</v>
      </c>
      <c r="N278">
        <v>0</v>
      </c>
      <c r="O278">
        <v>0</v>
      </c>
      <c r="Q278" s="2" t="str">
        <f t="shared" si="6"/>
        <v>&lt;f&gt;对敌人所在区域造成3次伤害，每次造成&lt;f color='ff2a5fd6'&gt;49%攻击力和206%的火元素攻击&lt;/f&gt;的伤害，并减少其25%物理、法术防御，持续10秒&lt;/f&gt;</v>
      </c>
    </row>
    <row r="279" spans="1:17" ht="14.25" x14ac:dyDescent="0.15">
      <c r="A279" s="5">
        <v>20276</v>
      </c>
      <c r="B279" s="5">
        <v>30060</v>
      </c>
      <c r="C279" s="5" t="s">
        <v>62</v>
      </c>
      <c r="D279">
        <v>2</v>
      </c>
      <c r="E279">
        <v>4</v>
      </c>
      <c r="F279">
        <v>26</v>
      </c>
      <c r="G279">
        <v>60000</v>
      </c>
      <c r="H279">
        <v>0</v>
      </c>
      <c r="I279">
        <v>0</v>
      </c>
      <c r="J279">
        <v>5000</v>
      </c>
      <c r="K279">
        <v>0</v>
      </c>
      <c r="L279" s="16">
        <v>20833</v>
      </c>
      <c r="M279">
        <v>66</v>
      </c>
      <c r="N279">
        <v>0</v>
      </c>
      <c r="O279">
        <v>0</v>
      </c>
      <c r="Q279" s="2" t="str">
        <f t="shared" si="6"/>
        <v>&lt;f&gt;对敌人所在区域造成3次伤害，每次造成&lt;f color='ff2a5fd6'&gt;50%攻击力和208%的火元素攻击&lt;/f&gt;的伤害，并减少其25%物理、法术防御，持续10秒&lt;/f&gt;</v>
      </c>
    </row>
    <row r="280" spans="1:17" ht="14.25" x14ac:dyDescent="0.15">
      <c r="A280" s="5">
        <v>20277</v>
      </c>
      <c r="B280" s="5">
        <v>30060</v>
      </c>
      <c r="C280" s="5" t="s">
        <v>62</v>
      </c>
      <c r="D280">
        <v>2</v>
      </c>
      <c r="E280">
        <v>4</v>
      </c>
      <c r="F280">
        <v>27</v>
      </c>
      <c r="G280">
        <v>60000</v>
      </c>
      <c r="H280">
        <v>0</v>
      </c>
      <c r="I280">
        <v>0</v>
      </c>
      <c r="J280">
        <v>5066</v>
      </c>
      <c r="K280">
        <v>0</v>
      </c>
      <c r="L280" s="16">
        <v>21000</v>
      </c>
      <c r="M280">
        <v>68</v>
      </c>
      <c r="N280">
        <v>0</v>
      </c>
      <c r="O280">
        <v>0</v>
      </c>
      <c r="Q280" s="2" t="str">
        <f t="shared" si="6"/>
        <v>&lt;f&gt;对敌人所在区域造成3次伤害，每次造成&lt;f color='ff2a5fd6'&gt;50%攻击力和210%的火元素攻击&lt;/f&gt;的伤害，并减少其25%物理、法术防御，持续10秒&lt;/f&gt;</v>
      </c>
    </row>
    <row r="281" spans="1:17" ht="14.25" x14ac:dyDescent="0.15">
      <c r="A281" s="5">
        <v>20278</v>
      </c>
      <c r="B281" s="5">
        <v>30060</v>
      </c>
      <c r="C281" s="5" t="s">
        <v>62</v>
      </c>
      <c r="D281">
        <v>2</v>
      </c>
      <c r="E281">
        <v>4</v>
      </c>
      <c r="F281">
        <v>28</v>
      </c>
      <c r="G281">
        <v>60000</v>
      </c>
      <c r="H281">
        <v>0</v>
      </c>
      <c r="I281">
        <v>0</v>
      </c>
      <c r="J281">
        <v>5133</v>
      </c>
      <c r="K281">
        <v>0</v>
      </c>
      <c r="L281" s="16">
        <v>21166</v>
      </c>
      <c r="M281">
        <v>69</v>
      </c>
      <c r="N281">
        <v>0</v>
      </c>
      <c r="O281">
        <v>0</v>
      </c>
      <c r="Q281" s="2" t="str">
        <f t="shared" si="6"/>
        <v>&lt;f&gt;对敌人所在区域造成3次伤害，每次造成&lt;f color='ff2a5fd6'&gt;51%攻击力和211%的火元素攻击&lt;/f&gt;的伤害，并减少其25%物理、法术防御，持续10秒&lt;/f&gt;</v>
      </c>
    </row>
    <row r="282" spans="1:17" ht="14.25" x14ac:dyDescent="0.15">
      <c r="A282" s="5">
        <v>20279</v>
      </c>
      <c r="B282" s="5">
        <v>30060</v>
      </c>
      <c r="C282" s="5" t="s">
        <v>62</v>
      </c>
      <c r="D282">
        <v>2</v>
      </c>
      <c r="E282">
        <v>4</v>
      </c>
      <c r="F282">
        <v>29</v>
      </c>
      <c r="G282">
        <v>60000</v>
      </c>
      <c r="H282">
        <v>0</v>
      </c>
      <c r="I282">
        <v>0</v>
      </c>
      <c r="J282">
        <v>5200</v>
      </c>
      <c r="K282">
        <v>0</v>
      </c>
      <c r="L282" s="16">
        <v>21333</v>
      </c>
      <c r="M282">
        <v>70</v>
      </c>
      <c r="N282">
        <v>0</v>
      </c>
      <c r="O282">
        <v>0</v>
      </c>
      <c r="Q282" s="2" t="str">
        <f t="shared" si="6"/>
        <v>&lt;f&gt;对敌人所在区域造成3次伤害，每次造成&lt;f color='ff2a5fd6'&gt;52%攻击力和213%的火元素攻击&lt;/f&gt;的伤害，并减少其25%物理、法术防御，持续10秒&lt;/f&gt;</v>
      </c>
    </row>
    <row r="283" spans="1:17" ht="14.25" x14ac:dyDescent="0.15">
      <c r="A283" s="5">
        <v>20280</v>
      </c>
      <c r="B283" s="5">
        <v>30060</v>
      </c>
      <c r="C283" s="5" t="s">
        <v>62</v>
      </c>
      <c r="D283">
        <v>2</v>
      </c>
      <c r="E283">
        <v>4</v>
      </c>
      <c r="F283">
        <v>30</v>
      </c>
      <c r="G283">
        <v>60000</v>
      </c>
      <c r="H283">
        <v>0</v>
      </c>
      <c r="I283">
        <v>0</v>
      </c>
      <c r="J283">
        <v>5266</v>
      </c>
      <c r="K283">
        <v>0</v>
      </c>
      <c r="L283" s="16">
        <v>21499</v>
      </c>
      <c r="M283">
        <v>72</v>
      </c>
      <c r="N283">
        <v>0</v>
      </c>
      <c r="O283">
        <v>0</v>
      </c>
      <c r="Q283" s="2" t="str">
        <f t="shared" si="6"/>
        <v>&lt;f&gt;对敌人所在区域造成3次伤害，每次造成&lt;f color='ff2a5fd6'&gt;52%攻击力和214%的火元素攻击&lt;/f&gt;的伤害，并减少其25%物理、法术防御，持续10秒&lt;/f&gt;</v>
      </c>
    </row>
    <row r="284" spans="1:17" ht="14.25" x14ac:dyDescent="0.15">
      <c r="A284" s="5">
        <v>20281</v>
      </c>
      <c r="B284" s="5">
        <v>30060</v>
      </c>
      <c r="C284" s="5" t="s">
        <v>62</v>
      </c>
      <c r="D284">
        <v>2</v>
      </c>
      <c r="E284">
        <v>4</v>
      </c>
      <c r="F284">
        <v>31</v>
      </c>
      <c r="G284">
        <v>60000</v>
      </c>
      <c r="H284">
        <v>0</v>
      </c>
      <c r="I284">
        <v>0</v>
      </c>
      <c r="J284">
        <v>5333</v>
      </c>
      <c r="K284">
        <v>0</v>
      </c>
      <c r="L284" s="16">
        <v>21666</v>
      </c>
      <c r="M284">
        <v>73</v>
      </c>
      <c r="N284">
        <v>0</v>
      </c>
      <c r="O284">
        <v>0</v>
      </c>
      <c r="Q284" s="2" t="str">
        <f t="shared" si="6"/>
        <v>&lt;f&gt;对敌人所在区域造成3次伤害，每次造成&lt;f color='ff2a5fd6'&gt;53%攻击力和216%的火元素攻击&lt;/f&gt;的伤害，并减少其25%物理、法术防御，持续10秒&lt;/f&gt;</v>
      </c>
    </row>
    <row r="285" spans="1:17" ht="14.25" x14ac:dyDescent="0.15">
      <c r="A285" s="5">
        <v>20282</v>
      </c>
      <c r="B285" s="5">
        <v>30060</v>
      </c>
      <c r="C285" s="5" t="s">
        <v>62</v>
      </c>
      <c r="D285">
        <v>2</v>
      </c>
      <c r="E285">
        <v>4</v>
      </c>
      <c r="F285">
        <v>32</v>
      </c>
      <c r="G285">
        <v>60000</v>
      </c>
      <c r="H285">
        <v>0</v>
      </c>
      <c r="I285">
        <v>0</v>
      </c>
      <c r="J285">
        <v>5400</v>
      </c>
      <c r="K285">
        <v>0</v>
      </c>
      <c r="L285" s="16">
        <v>21833</v>
      </c>
      <c r="M285">
        <v>74</v>
      </c>
      <c r="N285">
        <v>0</v>
      </c>
      <c r="O285">
        <v>0</v>
      </c>
      <c r="Q285" s="2" t="str">
        <f t="shared" si="6"/>
        <v>&lt;f&gt;对敌人所在区域造成3次伤害，每次造成&lt;f color='ff2a5fd6'&gt;54%攻击力和218%的火元素攻击&lt;/f&gt;的伤害，并减少其25%物理、法术防御，持续10秒&lt;/f&gt;</v>
      </c>
    </row>
    <row r="286" spans="1:17" ht="14.25" x14ac:dyDescent="0.15">
      <c r="A286" s="5">
        <v>20283</v>
      </c>
      <c r="B286" s="5">
        <v>30060</v>
      </c>
      <c r="C286" s="5" t="s">
        <v>62</v>
      </c>
      <c r="D286">
        <v>2</v>
      </c>
      <c r="E286">
        <v>4</v>
      </c>
      <c r="F286">
        <v>33</v>
      </c>
      <c r="G286">
        <v>60000</v>
      </c>
      <c r="H286">
        <v>0</v>
      </c>
      <c r="I286">
        <v>0</v>
      </c>
      <c r="J286">
        <v>5466</v>
      </c>
      <c r="K286">
        <v>0</v>
      </c>
      <c r="L286" s="16">
        <v>21999</v>
      </c>
      <c r="M286">
        <v>76</v>
      </c>
      <c r="N286">
        <v>0</v>
      </c>
      <c r="O286">
        <v>0</v>
      </c>
      <c r="Q286" s="2" t="str">
        <f t="shared" si="6"/>
        <v>&lt;f&gt;对敌人所在区域造成3次伤害，每次造成&lt;f color='ff2a5fd6'&gt;54%攻击力和219%的火元素攻击&lt;/f&gt;的伤害，并减少其25%物理、法术防御，持续10秒&lt;/f&gt;</v>
      </c>
    </row>
    <row r="287" spans="1:17" ht="14.25" x14ac:dyDescent="0.15">
      <c r="A287" s="5">
        <v>20284</v>
      </c>
      <c r="B287" s="5">
        <v>30060</v>
      </c>
      <c r="C287" s="5" t="s">
        <v>62</v>
      </c>
      <c r="D287">
        <v>2</v>
      </c>
      <c r="E287">
        <v>4</v>
      </c>
      <c r="F287">
        <v>34</v>
      </c>
      <c r="G287">
        <v>60000</v>
      </c>
      <c r="H287">
        <v>0</v>
      </c>
      <c r="I287">
        <v>0</v>
      </c>
      <c r="J287">
        <v>5533</v>
      </c>
      <c r="K287">
        <v>0</v>
      </c>
      <c r="L287" s="16">
        <v>22166</v>
      </c>
      <c r="M287">
        <v>77</v>
      </c>
      <c r="N287">
        <v>0</v>
      </c>
      <c r="O287">
        <v>0</v>
      </c>
      <c r="Q287" s="2" t="str">
        <f t="shared" si="6"/>
        <v>&lt;f&gt;对敌人所在区域造成3次伤害，每次造成&lt;f color='ff2a5fd6'&gt;55%攻击力和221%的火元素攻击&lt;/f&gt;的伤害，并减少其25%物理、法术防御，持续10秒&lt;/f&gt;</v>
      </c>
    </row>
    <row r="288" spans="1:17" ht="14.25" x14ac:dyDescent="0.15">
      <c r="A288" s="5">
        <v>20285</v>
      </c>
      <c r="B288" s="5">
        <v>30060</v>
      </c>
      <c r="C288" s="5" t="s">
        <v>62</v>
      </c>
      <c r="D288">
        <v>2</v>
      </c>
      <c r="E288">
        <v>4</v>
      </c>
      <c r="F288">
        <v>35</v>
      </c>
      <c r="G288">
        <v>60000</v>
      </c>
      <c r="H288">
        <v>0</v>
      </c>
      <c r="I288">
        <v>0</v>
      </c>
      <c r="J288">
        <v>5600</v>
      </c>
      <c r="K288">
        <v>0</v>
      </c>
      <c r="L288" s="16">
        <v>22333</v>
      </c>
      <c r="M288">
        <v>78</v>
      </c>
      <c r="N288">
        <v>0</v>
      </c>
      <c r="O288">
        <v>0</v>
      </c>
      <c r="Q288" s="2" t="str">
        <f t="shared" si="6"/>
        <v>&lt;f&gt;对敌人所在区域造成3次伤害，每次造成&lt;f color='ff2a5fd6'&gt;56%攻击力和223%的火元素攻击&lt;/f&gt;的伤害，并减少其25%物理、法术防御，持续10秒&lt;/f&gt;</v>
      </c>
    </row>
    <row r="289" spans="1:17" ht="14.25" x14ac:dyDescent="0.15">
      <c r="A289" s="5">
        <v>20286</v>
      </c>
      <c r="B289" s="5">
        <v>30060</v>
      </c>
      <c r="C289" s="5" t="s">
        <v>62</v>
      </c>
      <c r="D289">
        <v>2</v>
      </c>
      <c r="E289">
        <v>4</v>
      </c>
      <c r="F289">
        <v>36</v>
      </c>
      <c r="G289">
        <v>60000</v>
      </c>
      <c r="H289">
        <v>0</v>
      </c>
      <c r="I289">
        <v>0</v>
      </c>
      <c r="J289">
        <v>5666</v>
      </c>
      <c r="K289">
        <v>0</v>
      </c>
      <c r="L289" s="16">
        <v>22499</v>
      </c>
      <c r="M289">
        <v>80</v>
      </c>
      <c r="N289">
        <v>0</v>
      </c>
      <c r="O289">
        <v>0</v>
      </c>
      <c r="Q289" s="2" t="str">
        <f t="shared" si="6"/>
        <v>&lt;f&gt;对敌人所在区域造成3次伤害，每次造成&lt;f color='ff2a5fd6'&gt;56%攻击力和224%的火元素攻击&lt;/f&gt;的伤害，并减少其25%物理、法术防御，持续10秒&lt;/f&gt;</v>
      </c>
    </row>
    <row r="290" spans="1:17" ht="14.25" x14ac:dyDescent="0.15">
      <c r="A290" s="5">
        <v>20287</v>
      </c>
      <c r="B290" s="5">
        <v>30060</v>
      </c>
      <c r="C290" s="5" t="s">
        <v>62</v>
      </c>
      <c r="D290">
        <v>2</v>
      </c>
      <c r="E290">
        <v>4</v>
      </c>
      <c r="F290">
        <v>37</v>
      </c>
      <c r="G290">
        <v>60000</v>
      </c>
      <c r="H290">
        <v>0</v>
      </c>
      <c r="I290">
        <v>0</v>
      </c>
      <c r="J290">
        <v>5733</v>
      </c>
      <c r="K290">
        <v>0</v>
      </c>
      <c r="L290" s="16">
        <v>22666</v>
      </c>
      <c r="M290">
        <v>81</v>
      </c>
      <c r="N290">
        <v>0</v>
      </c>
      <c r="O290">
        <v>0</v>
      </c>
      <c r="Q290" s="2" t="str">
        <f t="shared" si="6"/>
        <v>&lt;f&gt;对敌人所在区域造成3次伤害，每次造成&lt;f color='ff2a5fd6'&gt;57%攻击力和226%的火元素攻击&lt;/f&gt;的伤害，并减少其25%物理、法术防御，持续10秒&lt;/f&gt;</v>
      </c>
    </row>
    <row r="291" spans="1:17" ht="14.25" x14ac:dyDescent="0.15">
      <c r="A291" s="5">
        <v>20288</v>
      </c>
      <c r="B291" s="5">
        <v>30060</v>
      </c>
      <c r="C291" s="5" t="s">
        <v>62</v>
      </c>
      <c r="D291">
        <v>2</v>
      </c>
      <c r="E291">
        <v>4</v>
      </c>
      <c r="F291">
        <v>38</v>
      </c>
      <c r="G291">
        <v>60000</v>
      </c>
      <c r="H291">
        <v>0</v>
      </c>
      <c r="I291">
        <v>0</v>
      </c>
      <c r="J291">
        <v>5800</v>
      </c>
      <c r="K291">
        <v>0</v>
      </c>
      <c r="L291" s="16">
        <v>22833</v>
      </c>
      <c r="M291">
        <v>82</v>
      </c>
      <c r="N291">
        <v>0</v>
      </c>
      <c r="O291">
        <v>0</v>
      </c>
      <c r="Q291" s="2" t="str">
        <f t="shared" si="6"/>
        <v>&lt;f&gt;对敌人所在区域造成3次伤害，每次造成&lt;f color='ff2a5fd6'&gt;58%攻击力和228%的火元素攻击&lt;/f&gt;的伤害，并减少其25%物理、法术防御，持续10秒&lt;/f&gt;</v>
      </c>
    </row>
    <row r="292" spans="1:17" ht="14.25" x14ac:dyDescent="0.15">
      <c r="A292" s="5">
        <v>20289</v>
      </c>
      <c r="B292" s="5">
        <v>30060</v>
      </c>
      <c r="C292" s="5" t="s">
        <v>62</v>
      </c>
      <c r="D292">
        <v>2</v>
      </c>
      <c r="E292">
        <v>4</v>
      </c>
      <c r="F292">
        <v>39</v>
      </c>
      <c r="G292">
        <v>60000</v>
      </c>
      <c r="H292">
        <v>0</v>
      </c>
      <c r="I292">
        <v>0</v>
      </c>
      <c r="J292">
        <v>5866</v>
      </c>
      <c r="K292">
        <v>0</v>
      </c>
      <c r="L292" s="16">
        <v>22999</v>
      </c>
      <c r="M292">
        <v>84</v>
      </c>
      <c r="N292">
        <v>0</v>
      </c>
      <c r="O292">
        <v>0</v>
      </c>
      <c r="Q292" s="2" t="str">
        <f t="shared" si="6"/>
        <v>&lt;f&gt;对敌人所在区域造成3次伤害，每次造成&lt;f color='ff2a5fd6'&gt;58%攻击力和229%的火元素攻击&lt;/f&gt;的伤害，并减少其25%物理、法术防御，持续10秒&lt;/f&gt;</v>
      </c>
    </row>
    <row r="293" spans="1:17" ht="14.25" x14ac:dyDescent="0.15">
      <c r="A293" s="5">
        <v>20290</v>
      </c>
      <c r="B293" s="5">
        <v>30060</v>
      </c>
      <c r="C293" s="5" t="s">
        <v>62</v>
      </c>
      <c r="D293">
        <v>2</v>
      </c>
      <c r="E293">
        <v>4</v>
      </c>
      <c r="F293">
        <v>40</v>
      </c>
      <c r="G293">
        <v>60000</v>
      </c>
      <c r="H293">
        <v>0</v>
      </c>
      <c r="I293">
        <v>0</v>
      </c>
      <c r="J293">
        <v>5933</v>
      </c>
      <c r="K293">
        <v>0</v>
      </c>
      <c r="L293" s="16">
        <v>23166</v>
      </c>
      <c r="M293">
        <v>85</v>
      </c>
      <c r="N293">
        <v>0</v>
      </c>
      <c r="O293">
        <v>0</v>
      </c>
      <c r="Q293" s="2" t="str">
        <f t="shared" si="6"/>
        <v>&lt;f&gt;对敌人所在区域造成3次伤害，每次造成&lt;f color='ff2a5fd6'&gt;59%攻击力和231%的火元素攻击&lt;/f&gt;的伤害，并减少其25%物理、法术防御，持续10秒&lt;/f&gt;</v>
      </c>
    </row>
    <row r="294" spans="1:17" ht="14.25" x14ac:dyDescent="0.15">
      <c r="A294" s="5">
        <v>20291</v>
      </c>
      <c r="B294" s="5">
        <v>30060</v>
      </c>
      <c r="C294" s="5" t="s">
        <v>62</v>
      </c>
      <c r="D294">
        <v>2</v>
      </c>
      <c r="E294">
        <v>4</v>
      </c>
      <c r="F294">
        <v>41</v>
      </c>
      <c r="G294">
        <v>60000</v>
      </c>
      <c r="H294">
        <v>0</v>
      </c>
      <c r="I294">
        <v>0</v>
      </c>
      <c r="J294">
        <v>6000</v>
      </c>
      <c r="K294">
        <v>0</v>
      </c>
      <c r="L294" s="16">
        <v>23333</v>
      </c>
      <c r="M294">
        <v>86</v>
      </c>
      <c r="N294">
        <v>0</v>
      </c>
      <c r="O294">
        <v>0</v>
      </c>
      <c r="Q294" s="2" t="str">
        <f t="shared" si="6"/>
        <v>&lt;f&gt;对敌人所在区域造成3次伤害，每次造成&lt;f color='ff2a5fd6'&gt;60%攻击力和233%的火元素攻击&lt;/f&gt;的伤害，并减少其25%物理、法术防御，持续10秒&lt;/f&gt;</v>
      </c>
    </row>
    <row r="295" spans="1:17" ht="14.25" x14ac:dyDescent="0.15">
      <c r="A295" s="5">
        <v>20292</v>
      </c>
      <c r="B295" s="5">
        <v>30060</v>
      </c>
      <c r="C295" s="5" t="s">
        <v>62</v>
      </c>
      <c r="D295">
        <v>2</v>
      </c>
      <c r="E295">
        <v>4</v>
      </c>
      <c r="F295">
        <v>42</v>
      </c>
      <c r="G295">
        <v>60000</v>
      </c>
      <c r="H295">
        <v>0</v>
      </c>
      <c r="I295">
        <v>0</v>
      </c>
      <c r="J295">
        <v>6066</v>
      </c>
      <c r="K295">
        <v>0</v>
      </c>
      <c r="L295" s="16">
        <v>23499</v>
      </c>
      <c r="M295">
        <v>88</v>
      </c>
      <c r="N295">
        <v>0</v>
      </c>
      <c r="O295">
        <v>0</v>
      </c>
      <c r="Q295" s="2" t="str">
        <f t="shared" si="6"/>
        <v>&lt;f&gt;对敌人所在区域造成3次伤害，每次造成&lt;f color='ff2a5fd6'&gt;60%攻击力和234%的火元素攻击&lt;/f&gt;的伤害，并减少其25%物理、法术防御，持续10秒&lt;/f&gt;</v>
      </c>
    </row>
    <row r="296" spans="1:17" ht="14.25" x14ac:dyDescent="0.15">
      <c r="A296" s="5">
        <v>20293</v>
      </c>
      <c r="B296" s="5">
        <v>30060</v>
      </c>
      <c r="C296" s="5" t="s">
        <v>62</v>
      </c>
      <c r="D296">
        <v>2</v>
      </c>
      <c r="E296">
        <v>4</v>
      </c>
      <c r="F296">
        <v>43</v>
      </c>
      <c r="G296">
        <v>60000</v>
      </c>
      <c r="H296">
        <v>0</v>
      </c>
      <c r="I296">
        <v>0</v>
      </c>
      <c r="J296">
        <v>6133</v>
      </c>
      <c r="K296">
        <v>0</v>
      </c>
      <c r="L296" s="16">
        <v>23666</v>
      </c>
      <c r="M296">
        <v>89</v>
      </c>
      <c r="N296">
        <v>0</v>
      </c>
      <c r="O296">
        <v>0</v>
      </c>
      <c r="Q296" s="2" t="str">
        <f t="shared" si="6"/>
        <v>&lt;f&gt;对敌人所在区域造成3次伤害，每次造成&lt;f color='ff2a5fd6'&gt;61%攻击力和236%的火元素攻击&lt;/f&gt;的伤害，并减少其25%物理、法术防御，持续10秒&lt;/f&gt;</v>
      </c>
    </row>
    <row r="297" spans="1:17" ht="14.25" x14ac:dyDescent="0.15">
      <c r="A297" s="5">
        <v>20294</v>
      </c>
      <c r="B297" s="5">
        <v>30060</v>
      </c>
      <c r="C297" s="5" t="s">
        <v>62</v>
      </c>
      <c r="D297">
        <v>2</v>
      </c>
      <c r="E297">
        <v>4</v>
      </c>
      <c r="F297">
        <v>44</v>
      </c>
      <c r="G297">
        <v>60000</v>
      </c>
      <c r="H297">
        <v>0</v>
      </c>
      <c r="I297">
        <v>0</v>
      </c>
      <c r="J297">
        <v>6200</v>
      </c>
      <c r="K297">
        <v>0</v>
      </c>
      <c r="L297" s="16">
        <v>23833</v>
      </c>
      <c r="M297">
        <v>90</v>
      </c>
      <c r="N297">
        <v>0</v>
      </c>
      <c r="O297">
        <v>0</v>
      </c>
      <c r="Q297" s="2" t="str">
        <f t="shared" si="6"/>
        <v>&lt;f&gt;对敌人所在区域造成3次伤害，每次造成&lt;f color='ff2a5fd6'&gt;62%攻击力和238%的火元素攻击&lt;/f&gt;的伤害，并减少其25%物理、法术防御，持续10秒&lt;/f&gt;</v>
      </c>
    </row>
    <row r="298" spans="1:17" ht="14.25" x14ac:dyDescent="0.15">
      <c r="A298" s="5">
        <v>20295</v>
      </c>
      <c r="B298" s="5">
        <v>30060</v>
      </c>
      <c r="C298" s="5" t="s">
        <v>62</v>
      </c>
      <c r="D298">
        <v>2</v>
      </c>
      <c r="E298">
        <v>4</v>
      </c>
      <c r="F298">
        <v>45</v>
      </c>
      <c r="G298">
        <v>60000</v>
      </c>
      <c r="H298">
        <v>0</v>
      </c>
      <c r="I298">
        <v>0</v>
      </c>
      <c r="J298">
        <v>6266</v>
      </c>
      <c r="K298">
        <v>0</v>
      </c>
      <c r="L298" s="16">
        <v>23999</v>
      </c>
      <c r="M298">
        <v>92</v>
      </c>
      <c r="N298">
        <v>0</v>
      </c>
      <c r="O298">
        <v>0</v>
      </c>
      <c r="Q298" s="2" t="str">
        <f t="shared" si="6"/>
        <v>&lt;f&gt;对敌人所在区域造成3次伤害，每次造成&lt;f color='ff2a5fd6'&gt;62%攻击力和239%的火元素攻击&lt;/f&gt;的伤害，并减少其25%物理、法术防御，持续10秒&lt;/f&gt;</v>
      </c>
    </row>
    <row r="299" spans="1:17" ht="14.25" x14ac:dyDescent="0.15">
      <c r="A299" s="5">
        <v>20296</v>
      </c>
      <c r="B299" s="5">
        <v>30060</v>
      </c>
      <c r="C299" s="5" t="s">
        <v>62</v>
      </c>
      <c r="D299">
        <v>2</v>
      </c>
      <c r="E299">
        <v>4</v>
      </c>
      <c r="F299">
        <v>46</v>
      </c>
      <c r="G299">
        <v>60000</v>
      </c>
      <c r="H299">
        <v>0</v>
      </c>
      <c r="I299">
        <v>0</v>
      </c>
      <c r="J299">
        <v>6333</v>
      </c>
      <c r="K299">
        <v>0</v>
      </c>
      <c r="L299" s="16">
        <v>24166</v>
      </c>
      <c r="M299">
        <v>93</v>
      </c>
      <c r="N299">
        <v>0</v>
      </c>
      <c r="O299">
        <v>0</v>
      </c>
      <c r="Q299" s="2" t="str">
        <f t="shared" si="6"/>
        <v>&lt;f&gt;对敌人所在区域造成3次伤害，每次造成&lt;f color='ff2a5fd6'&gt;63%攻击力和241%的火元素攻击&lt;/f&gt;的伤害，并减少其25%物理、法术防御，持续10秒&lt;/f&gt;</v>
      </c>
    </row>
    <row r="300" spans="1:17" ht="14.25" x14ac:dyDescent="0.15">
      <c r="A300" s="5">
        <v>20297</v>
      </c>
      <c r="B300" s="5">
        <v>30060</v>
      </c>
      <c r="C300" s="5" t="s">
        <v>62</v>
      </c>
      <c r="D300">
        <v>2</v>
      </c>
      <c r="E300">
        <v>4</v>
      </c>
      <c r="F300">
        <v>47</v>
      </c>
      <c r="G300">
        <v>60000</v>
      </c>
      <c r="H300">
        <v>0</v>
      </c>
      <c r="I300">
        <v>0</v>
      </c>
      <c r="J300">
        <v>6400</v>
      </c>
      <c r="K300">
        <v>0</v>
      </c>
      <c r="L300" s="16">
        <v>24333</v>
      </c>
      <c r="M300">
        <v>94</v>
      </c>
      <c r="N300">
        <v>0</v>
      </c>
      <c r="O300">
        <v>0</v>
      </c>
      <c r="Q300" s="2" t="str">
        <f t="shared" si="6"/>
        <v>&lt;f&gt;对敌人所在区域造成3次伤害，每次造成&lt;f color='ff2a5fd6'&gt;64%攻击力和243%的火元素攻击&lt;/f&gt;的伤害，并减少其25%物理、法术防御，持续10秒&lt;/f&gt;</v>
      </c>
    </row>
    <row r="301" spans="1:17" ht="14.25" x14ac:dyDescent="0.15">
      <c r="A301" s="5">
        <v>20298</v>
      </c>
      <c r="B301" s="5">
        <v>30060</v>
      </c>
      <c r="C301" s="5" t="s">
        <v>62</v>
      </c>
      <c r="D301">
        <v>2</v>
      </c>
      <c r="E301">
        <v>4</v>
      </c>
      <c r="F301">
        <v>48</v>
      </c>
      <c r="G301">
        <v>60000</v>
      </c>
      <c r="H301">
        <v>0</v>
      </c>
      <c r="I301">
        <v>0</v>
      </c>
      <c r="J301">
        <v>6466</v>
      </c>
      <c r="K301">
        <v>0</v>
      </c>
      <c r="L301" s="16">
        <v>24499</v>
      </c>
      <c r="M301">
        <v>96</v>
      </c>
      <c r="N301">
        <v>0</v>
      </c>
      <c r="O301">
        <v>0</v>
      </c>
      <c r="Q301" s="2" t="str">
        <f t="shared" si="6"/>
        <v>&lt;f&gt;对敌人所在区域造成3次伤害，每次造成&lt;f color='ff2a5fd6'&gt;64%攻击力和244%的火元素攻击&lt;/f&gt;的伤害，并减少其25%物理、法术防御，持续10秒&lt;/f&gt;</v>
      </c>
    </row>
    <row r="302" spans="1:17" ht="14.25" x14ac:dyDescent="0.15">
      <c r="A302" s="5">
        <v>20299</v>
      </c>
      <c r="B302" s="5">
        <v>30060</v>
      </c>
      <c r="C302" s="5" t="s">
        <v>62</v>
      </c>
      <c r="D302">
        <v>2</v>
      </c>
      <c r="E302">
        <v>4</v>
      </c>
      <c r="F302">
        <v>49</v>
      </c>
      <c r="G302">
        <v>60000</v>
      </c>
      <c r="H302">
        <v>0</v>
      </c>
      <c r="I302">
        <v>0</v>
      </c>
      <c r="J302">
        <v>6533</v>
      </c>
      <c r="K302">
        <v>0</v>
      </c>
      <c r="L302" s="16">
        <v>24666</v>
      </c>
      <c r="M302">
        <v>97</v>
      </c>
      <c r="N302">
        <v>0</v>
      </c>
      <c r="O302">
        <v>0</v>
      </c>
      <c r="Q302" s="2" t="str">
        <f t="shared" si="6"/>
        <v>&lt;f&gt;对敌人所在区域造成3次伤害，每次造成&lt;f color='ff2a5fd6'&gt;65%攻击力和246%的火元素攻击&lt;/f&gt;的伤害，并减少其25%物理、法术防御，持续10秒&lt;/f&gt;</v>
      </c>
    </row>
    <row r="303" spans="1:17" ht="14.25" x14ac:dyDescent="0.15">
      <c r="A303" s="5">
        <v>20300</v>
      </c>
      <c r="B303" s="5">
        <v>30060</v>
      </c>
      <c r="C303" s="5" t="s">
        <v>62</v>
      </c>
      <c r="D303">
        <v>2</v>
      </c>
      <c r="E303">
        <v>4</v>
      </c>
      <c r="F303">
        <v>50</v>
      </c>
      <c r="G303">
        <v>60000</v>
      </c>
      <c r="H303">
        <v>0</v>
      </c>
      <c r="I303">
        <v>0</v>
      </c>
      <c r="J303">
        <v>6600</v>
      </c>
      <c r="K303">
        <v>0</v>
      </c>
      <c r="L303" s="16">
        <v>24833</v>
      </c>
      <c r="M303">
        <v>98</v>
      </c>
      <c r="N303">
        <v>0</v>
      </c>
      <c r="O303">
        <v>0</v>
      </c>
      <c r="Q303" s="2" t="str">
        <f t="shared" si="6"/>
        <v>&lt;f&gt;对敌人所在区域造成3次伤害，每次造成&lt;f color='ff2a5fd6'&gt;66%攻击力和248%的火元素攻击&lt;/f&gt;的伤害，并减少其25%物理、法术防御，持续10秒&lt;/f&gt;</v>
      </c>
    </row>
    <row r="304" spans="1:17" ht="14.25" x14ac:dyDescent="0.15">
      <c r="A304" s="5">
        <v>20301</v>
      </c>
      <c r="B304" s="5">
        <v>30070</v>
      </c>
      <c r="C304" s="5" t="s">
        <v>63</v>
      </c>
      <c r="D304">
        <v>2</v>
      </c>
      <c r="E304">
        <v>5</v>
      </c>
      <c r="F304">
        <v>1</v>
      </c>
      <c r="G304">
        <v>60000</v>
      </c>
      <c r="H304">
        <v>0</v>
      </c>
      <c r="I304">
        <v>0</v>
      </c>
      <c r="J304">
        <v>10000</v>
      </c>
      <c r="K304">
        <v>0</v>
      </c>
      <c r="L304" s="16">
        <v>50000</v>
      </c>
      <c r="M304">
        <v>100</v>
      </c>
      <c r="N304">
        <v>0</v>
      </c>
      <c r="O304">
        <v>0</v>
      </c>
      <c r="P304">
        <v>1</v>
      </c>
      <c r="Q304" s="14" t="str">
        <f>"&lt;f&gt;砸击一片区域，造成&lt;f color='ff2a5fd6'&gt;"&amp;INT(J304/100)&amp;"%攻击力和"&amp;INT(L304/100)&amp;"%的雷元素攻击&lt;/f&gt;的伤害，并沉默敌人，持续8秒&lt;/f&gt;"</f>
        <v>&lt;f&gt;砸击一片区域，造成&lt;f color='ff2a5fd6'&gt;100%攻击力和500%的雷元素攻击&lt;/f&gt;的伤害，并沉默敌人，持续8秒&lt;/f&gt;</v>
      </c>
    </row>
    <row r="305" spans="1:17" ht="14.25" x14ac:dyDescent="0.15">
      <c r="A305" s="5">
        <v>20302</v>
      </c>
      <c r="B305" s="5">
        <v>30070</v>
      </c>
      <c r="C305" s="5" t="s">
        <v>63</v>
      </c>
      <c r="D305">
        <v>2</v>
      </c>
      <c r="E305">
        <v>5</v>
      </c>
      <c r="F305">
        <v>2</v>
      </c>
      <c r="G305">
        <v>60000</v>
      </c>
      <c r="H305">
        <v>0</v>
      </c>
      <c r="I305">
        <v>0</v>
      </c>
      <c r="J305">
        <v>10200</v>
      </c>
      <c r="K305">
        <v>0</v>
      </c>
      <c r="L305" s="16">
        <v>50500</v>
      </c>
      <c r="M305">
        <v>104</v>
      </c>
      <c r="N305">
        <v>0</v>
      </c>
      <c r="O305">
        <v>0</v>
      </c>
      <c r="Q305" s="14" t="str">
        <f t="shared" ref="Q305:Q353" si="7">"&lt;f&gt;砸击一片区域，造成&lt;f color='ff2a5fd6'&gt;"&amp;INT(J305/100)&amp;"%攻击力和"&amp;INT(L305/100)&amp;"%的雷元素攻击&lt;/f&gt;的伤害，并沉默敌人，持续8秒&lt;/f&gt;"</f>
        <v>&lt;f&gt;砸击一片区域，造成&lt;f color='ff2a5fd6'&gt;102%攻击力和505%的雷元素攻击&lt;/f&gt;的伤害，并沉默敌人，持续8秒&lt;/f&gt;</v>
      </c>
    </row>
    <row r="306" spans="1:17" ht="14.25" x14ac:dyDescent="0.15">
      <c r="A306" s="5">
        <v>20303</v>
      </c>
      <c r="B306" s="5">
        <v>30070</v>
      </c>
      <c r="C306" s="5" t="s">
        <v>63</v>
      </c>
      <c r="D306">
        <v>2</v>
      </c>
      <c r="E306">
        <v>5</v>
      </c>
      <c r="F306">
        <v>3</v>
      </c>
      <c r="G306">
        <v>60000</v>
      </c>
      <c r="H306">
        <v>0</v>
      </c>
      <c r="I306">
        <v>0</v>
      </c>
      <c r="J306">
        <v>10400</v>
      </c>
      <c r="K306">
        <v>0</v>
      </c>
      <c r="L306" s="16">
        <v>51000</v>
      </c>
      <c r="M306">
        <v>108</v>
      </c>
      <c r="N306">
        <v>0</v>
      </c>
      <c r="O306">
        <v>0</v>
      </c>
      <c r="Q306" s="14" t="str">
        <f t="shared" si="7"/>
        <v>&lt;f&gt;砸击一片区域，造成&lt;f color='ff2a5fd6'&gt;104%攻击力和510%的雷元素攻击&lt;/f&gt;的伤害，并沉默敌人，持续8秒&lt;/f&gt;</v>
      </c>
    </row>
    <row r="307" spans="1:17" ht="14.25" x14ac:dyDescent="0.15">
      <c r="A307" s="5">
        <v>20304</v>
      </c>
      <c r="B307" s="5">
        <v>30070</v>
      </c>
      <c r="C307" s="5" t="s">
        <v>63</v>
      </c>
      <c r="D307">
        <v>2</v>
      </c>
      <c r="E307">
        <v>5</v>
      </c>
      <c r="F307">
        <v>4</v>
      </c>
      <c r="G307">
        <v>60000</v>
      </c>
      <c r="H307">
        <v>0</v>
      </c>
      <c r="I307">
        <v>0</v>
      </c>
      <c r="J307">
        <v>10600</v>
      </c>
      <c r="K307">
        <v>0</v>
      </c>
      <c r="L307" s="16">
        <v>51500</v>
      </c>
      <c r="M307">
        <v>112</v>
      </c>
      <c r="N307">
        <v>0</v>
      </c>
      <c r="O307">
        <v>0</v>
      </c>
      <c r="Q307" s="14" t="str">
        <f t="shared" si="7"/>
        <v>&lt;f&gt;砸击一片区域，造成&lt;f color='ff2a5fd6'&gt;106%攻击力和515%的雷元素攻击&lt;/f&gt;的伤害，并沉默敌人，持续8秒&lt;/f&gt;</v>
      </c>
    </row>
    <row r="308" spans="1:17" ht="14.25" x14ac:dyDescent="0.15">
      <c r="A308" s="5">
        <v>20305</v>
      </c>
      <c r="B308" s="5">
        <v>30070</v>
      </c>
      <c r="C308" s="5" t="s">
        <v>63</v>
      </c>
      <c r="D308">
        <v>2</v>
      </c>
      <c r="E308">
        <v>5</v>
      </c>
      <c r="F308">
        <v>5</v>
      </c>
      <c r="G308">
        <v>60000</v>
      </c>
      <c r="H308">
        <v>0</v>
      </c>
      <c r="I308">
        <v>0</v>
      </c>
      <c r="J308">
        <v>10800</v>
      </c>
      <c r="K308">
        <v>0</v>
      </c>
      <c r="L308" s="16">
        <v>52000</v>
      </c>
      <c r="M308">
        <v>116</v>
      </c>
      <c r="N308">
        <v>0</v>
      </c>
      <c r="O308">
        <v>0</v>
      </c>
      <c r="Q308" s="14" t="str">
        <f t="shared" si="7"/>
        <v>&lt;f&gt;砸击一片区域，造成&lt;f color='ff2a5fd6'&gt;108%攻击力和520%的雷元素攻击&lt;/f&gt;的伤害，并沉默敌人，持续8秒&lt;/f&gt;</v>
      </c>
    </row>
    <row r="309" spans="1:17" ht="14.25" x14ac:dyDescent="0.15">
      <c r="A309" s="5">
        <v>20306</v>
      </c>
      <c r="B309" s="5">
        <v>30070</v>
      </c>
      <c r="C309" s="5" t="s">
        <v>63</v>
      </c>
      <c r="D309">
        <v>2</v>
      </c>
      <c r="E309">
        <v>5</v>
      </c>
      <c r="F309">
        <v>6</v>
      </c>
      <c r="G309">
        <v>60000</v>
      </c>
      <c r="H309">
        <v>0</v>
      </c>
      <c r="I309">
        <v>0</v>
      </c>
      <c r="J309">
        <v>11000</v>
      </c>
      <c r="K309">
        <v>0</v>
      </c>
      <c r="L309" s="16">
        <v>52500</v>
      </c>
      <c r="M309">
        <v>120</v>
      </c>
      <c r="N309">
        <v>0</v>
      </c>
      <c r="O309">
        <v>0</v>
      </c>
      <c r="Q309" s="14" t="str">
        <f t="shared" si="7"/>
        <v>&lt;f&gt;砸击一片区域，造成&lt;f color='ff2a5fd6'&gt;110%攻击力和525%的雷元素攻击&lt;/f&gt;的伤害，并沉默敌人，持续8秒&lt;/f&gt;</v>
      </c>
    </row>
    <row r="310" spans="1:17" ht="14.25" x14ac:dyDescent="0.15">
      <c r="A310" s="5">
        <v>20307</v>
      </c>
      <c r="B310" s="5">
        <v>30070</v>
      </c>
      <c r="C310" s="5" t="s">
        <v>63</v>
      </c>
      <c r="D310">
        <v>2</v>
      </c>
      <c r="E310">
        <v>5</v>
      </c>
      <c r="F310">
        <v>7</v>
      </c>
      <c r="G310">
        <v>60000</v>
      </c>
      <c r="H310">
        <v>0</v>
      </c>
      <c r="I310">
        <v>0</v>
      </c>
      <c r="J310">
        <v>11200</v>
      </c>
      <c r="K310">
        <v>0</v>
      </c>
      <c r="L310" s="16">
        <v>53000</v>
      </c>
      <c r="M310">
        <v>124</v>
      </c>
      <c r="N310">
        <v>0</v>
      </c>
      <c r="O310">
        <v>0</v>
      </c>
      <c r="Q310" s="14" t="str">
        <f t="shared" si="7"/>
        <v>&lt;f&gt;砸击一片区域，造成&lt;f color='ff2a5fd6'&gt;112%攻击力和530%的雷元素攻击&lt;/f&gt;的伤害，并沉默敌人，持续8秒&lt;/f&gt;</v>
      </c>
    </row>
    <row r="311" spans="1:17" ht="14.25" x14ac:dyDescent="0.15">
      <c r="A311" s="5">
        <v>20308</v>
      </c>
      <c r="B311" s="5">
        <v>30070</v>
      </c>
      <c r="C311" s="5" t="s">
        <v>63</v>
      </c>
      <c r="D311">
        <v>2</v>
      </c>
      <c r="E311">
        <v>5</v>
      </c>
      <c r="F311">
        <v>8</v>
      </c>
      <c r="G311">
        <v>60000</v>
      </c>
      <c r="H311">
        <v>0</v>
      </c>
      <c r="I311">
        <v>0</v>
      </c>
      <c r="J311">
        <v>11400</v>
      </c>
      <c r="K311">
        <v>0</v>
      </c>
      <c r="L311" s="16">
        <v>53500</v>
      </c>
      <c r="M311">
        <v>128</v>
      </c>
      <c r="N311">
        <v>0</v>
      </c>
      <c r="O311">
        <v>0</v>
      </c>
      <c r="Q311" s="14" t="str">
        <f t="shared" si="7"/>
        <v>&lt;f&gt;砸击一片区域，造成&lt;f color='ff2a5fd6'&gt;114%攻击力和535%的雷元素攻击&lt;/f&gt;的伤害，并沉默敌人，持续8秒&lt;/f&gt;</v>
      </c>
    </row>
    <row r="312" spans="1:17" ht="14.25" x14ac:dyDescent="0.15">
      <c r="A312" s="5">
        <v>20309</v>
      </c>
      <c r="B312" s="5">
        <v>30070</v>
      </c>
      <c r="C312" s="5" t="s">
        <v>63</v>
      </c>
      <c r="D312">
        <v>2</v>
      </c>
      <c r="E312">
        <v>5</v>
      </c>
      <c r="F312">
        <v>9</v>
      </c>
      <c r="G312">
        <v>60000</v>
      </c>
      <c r="H312">
        <v>0</v>
      </c>
      <c r="I312">
        <v>0</v>
      </c>
      <c r="J312">
        <v>11600</v>
      </c>
      <c r="K312">
        <v>0</v>
      </c>
      <c r="L312" s="16">
        <v>54000</v>
      </c>
      <c r="M312">
        <v>132</v>
      </c>
      <c r="N312">
        <v>0</v>
      </c>
      <c r="O312">
        <v>0</v>
      </c>
      <c r="Q312" s="14" t="str">
        <f t="shared" si="7"/>
        <v>&lt;f&gt;砸击一片区域，造成&lt;f color='ff2a5fd6'&gt;116%攻击力和540%的雷元素攻击&lt;/f&gt;的伤害，并沉默敌人，持续8秒&lt;/f&gt;</v>
      </c>
    </row>
    <row r="313" spans="1:17" ht="14.25" x14ac:dyDescent="0.15">
      <c r="A313" s="5">
        <v>20310</v>
      </c>
      <c r="B313" s="5">
        <v>30070</v>
      </c>
      <c r="C313" s="5" t="s">
        <v>63</v>
      </c>
      <c r="D313">
        <v>2</v>
      </c>
      <c r="E313">
        <v>5</v>
      </c>
      <c r="F313">
        <v>10</v>
      </c>
      <c r="G313">
        <v>60000</v>
      </c>
      <c r="H313">
        <v>0</v>
      </c>
      <c r="I313">
        <v>0</v>
      </c>
      <c r="J313">
        <v>11800</v>
      </c>
      <c r="K313">
        <v>0</v>
      </c>
      <c r="L313" s="16">
        <v>54500</v>
      </c>
      <c r="M313">
        <v>136</v>
      </c>
      <c r="N313">
        <v>0</v>
      </c>
      <c r="O313">
        <v>0</v>
      </c>
      <c r="Q313" s="14" t="str">
        <f t="shared" si="7"/>
        <v>&lt;f&gt;砸击一片区域，造成&lt;f color='ff2a5fd6'&gt;118%攻击力和545%的雷元素攻击&lt;/f&gt;的伤害，并沉默敌人，持续8秒&lt;/f&gt;</v>
      </c>
    </row>
    <row r="314" spans="1:17" ht="14.25" x14ac:dyDescent="0.15">
      <c r="A314" s="5">
        <v>20311</v>
      </c>
      <c r="B314" s="5">
        <v>30070</v>
      </c>
      <c r="C314" s="5" t="s">
        <v>63</v>
      </c>
      <c r="D314">
        <v>2</v>
      </c>
      <c r="E314">
        <v>5</v>
      </c>
      <c r="F314">
        <v>11</v>
      </c>
      <c r="G314">
        <v>60000</v>
      </c>
      <c r="H314">
        <v>0</v>
      </c>
      <c r="I314">
        <v>0</v>
      </c>
      <c r="J314">
        <v>12000</v>
      </c>
      <c r="K314">
        <v>0</v>
      </c>
      <c r="L314" s="16">
        <v>55000</v>
      </c>
      <c r="M314">
        <v>140</v>
      </c>
      <c r="N314">
        <v>0</v>
      </c>
      <c r="O314">
        <v>0</v>
      </c>
      <c r="Q314" s="14" t="str">
        <f t="shared" si="7"/>
        <v>&lt;f&gt;砸击一片区域，造成&lt;f color='ff2a5fd6'&gt;120%攻击力和550%的雷元素攻击&lt;/f&gt;的伤害，并沉默敌人，持续8秒&lt;/f&gt;</v>
      </c>
    </row>
    <row r="315" spans="1:17" ht="14.25" x14ac:dyDescent="0.15">
      <c r="A315" s="5">
        <v>20312</v>
      </c>
      <c r="B315" s="5">
        <v>30070</v>
      </c>
      <c r="C315" s="5" t="s">
        <v>63</v>
      </c>
      <c r="D315">
        <v>2</v>
      </c>
      <c r="E315">
        <v>5</v>
      </c>
      <c r="F315">
        <v>12</v>
      </c>
      <c r="G315">
        <v>60000</v>
      </c>
      <c r="H315">
        <v>0</v>
      </c>
      <c r="I315">
        <v>0</v>
      </c>
      <c r="J315">
        <v>12200</v>
      </c>
      <c r="K315">
        <v>0</v>
      </c>
      <c r="L315" s="16">
        <v>55500</v>
      </c>
      <c r="M315">
        <v>144</v>
      </c>
      <c r="N315">
        <v>0</v>
      </c>
      <c r="O315">
        <v>0</v>
      </c>
      <c r="Q315" s="14" t="str">
        <f t="shared" si="7"/>
        <v>&lt;f&gt;砸击一片区域，造成&lt;f color='ff2a5fd6'&gt;122%攻击力和555%的雷元素攻击&lt;/f&gt;的伤害，并沉默敌人，持续8秒&lt;/f&gt;</v>
      </c>
    </row>
    <row r="316" spans="1:17" ht="14.25" x14ac:dyDescent="0.15">
      <c r="A316" s="5">
        <v>20313</v>
      </c>
      <c r="B316" s="5">
        <v>30070</v>
      </c>
      <c r="C316" s="5" t="s">
        <v>63</v>
      </c>
      <c r="D316">
        <v>2</v>
      </c>
      <c r="E316">
        <v>5</v>
      </c>
      <c r="F316">
        <v>13</v>
      </c>
      <c r="G316">
        <v>60000</v>
      </c>
      <c r="H316">
        <v>0</v>
      </c>
      <c r="I316">
        <v>0</v>
      </c>
      <c r="J316">
        <v>12400</v>
      </c>
      <c r="K316">
        <v>0</v>
      </c>
      <c r="L316" s="16">
        <v>56000</v>
      </c>
      <c r="M316">
        <v>148</v>
      </c>
      <c r="N316">
        <v>0</v>
      </c>
      <c r="O316">
        <v>0</v>
      </c>
      <c r="Q316" s="14" t="str">
        <f t="shared" si="7"/>
        <v>&lt;f&gt;砸击一片区域，造成&lt;f color='ff2a5fd6'&gt;124%攻击力和560%的雷元素攻击&lt;/f&gt;的伤害，并沉默敌人，持续8秒&lt;/f&gt;</v>
      </c>
    </row>
    <row r="317" spans="1:17" ht="14.25" x14ac:dyDescent="0.15">
      <c r="A317" s="5">
        <v>20314</v>
      </c>
      <c r="B317" s="5">
        <v>30070</v>
      </c>
      <c r="C317" s="5" t="s">
        <v>63</v>
      </c>
      <c r="D317">
        <v>2</v>
      </c>
      <c r="E317">
        <v>5</v>
      </c>
      <c r="F317">
        <v>14</v>
      </c>
      <c r="G317">
        <v>60000</v>
      </c>
      <c r="H317">
        <v>0</v>
      </c>
      <c r="I317">
        <v>0</v>
      </c>
      <c r="J317">
        <v>12600</v>
      </c>
      <c r="K317">
        <v>0</v>
      </c>
      <c r="L317" s="16">
        <v>56500</v>
      </c>
      <c r="M317">
        <v>152</v>
      </c>
      <c r="N317">
        <v>0</v>
      </c>
      <c r="O317">
        <v>0</v>
      </c>
      <c r="Q317" s="14" t="str">
        <f t="shared" si="7"/>
        <v>&lt;f&gt;砸击一片区域，造成&lt;f color='ff2a5fd6'&gt;126%攻击力和565%的雷元素攻击&lt;/f&gt;的伤害，并沉默敌人，持续8秒&lt;/f&gt;</v>
      </c>
    </row>
    <row r="318" spans="1:17" ht="14.25" x14ac:dyDescent="0.15">
      <c r="A318" s="5">
        <v>20315</v>
      </c>
      <c r="B318" s="5">
        <v>30070</v>
      </c>
      <c r="C318" s="5" t="s">
        <v>63</v>
      </c>
      <c r="D318">
        <v>2</v>
      </c>
      <c r="E318">
        <v>5</v>
      </c>
      <c r="F318">
        <v>15</v>
      </c>
      <c r="G318">
        <v>60000</v>
      </c>
      <c r="H318">
        <v>0</v>
      </c>
      <c r="I318">
        <v>0</v>
      </c>
      <c r="J318">
        <v>12800</v>
      </c>
      <c r="K318">
        <v>0</v>
      </c>
      <c r="L318" s="16">
        <v>57000</v>
      </c>
      <c r="M318">
        <v>156</v>
      </c>
      <c r="N318">
        <v>0</v>
      </c>
      <c r="O318">
        <v>0</v>
      </c>
      <c r="Q318" s="14" t="str">
        <f t="shared" si="7"/>
        <v>&lt;f&gt;砸击一片区域，造成&lt;f color='ff2a5fd6'&gt;128%攻击力和570%的雷元素攻击&lt;/f&gt;的伤害，并沉默敌人，持续8秒&lt;/f&gt;</v>
      </c>
    </row>
    <row r="319" spans="1:17" ht="14.25" x14ac:dyDescent="0.15">
      <c r="A319" s="5">
        <v>20316</v>
      </c>
      <c r="B319" s="5">
        <v>30070</v>
      </c>
      <c r="C319" s="5" t="s">
        <v>63</v>
      </c>
      <c r="D319">
        <v>2</v>
      </c>
      <c r="E319">
        <v>5</v>
      </c>
      <c r="F319">
        <v>16</v>
      </c>
      <c r="G319">
        <v>60000</v>
      </c>
      <c r="H319">
        <v>0</v>
      </c>
      <c r="I319">
        <v>0</v>
      </c>
      <c r="J319">
        <v>13000</v>
      </c>
      <c r="K319">
        <v>0</v>
      </c>
      <c r="L319" s="16">
        <v>57500</v>
      </c>
      <c r="M319">
        <v>160</v>
      </c>
      <c r="N319">
        <v>0</v>
      </c>
      <c r="O319">
        <v>0</v>
      </c>
      <c r="Q319" s="14" t="str">
        <f t="shared" si="7"/>
        <v>&lt;f&gt;砸击一片区域，造成&lt;f color='ff2a5fd6'&gt;130%攻击力和575%的雷元素攻击&lt;/f&gt;的伤害，并沉默敌人，持续8秒&lt;/f&gt;</v>
      </c>
    </row>
    <row r="320" spans="1:17" ht="14.25" x14ac:dyDescent="0.15">
      <c r="A320" s="5">
        <v>20317</v>
      </c>
      <c r="B320" s="5">
        <v>30070</v>
      </c>
      <c r="C320" s="5" t="s">
        <v>63</v>
      </c>
      <c r="D320">
        <v>2</v>
      </c>
      <c r="E320">
        <v>5</v>
      </c>
      <c r="F320">
        <v>17</v>
      </c>
      <c r="G320">
        <v>60000</v>
      </c>
      <c r="H320">
        <v>0</v>
      </c>
      <c r="I320">
        <v>0</v>
      </c>
      <c r="J320">
        <v>13200</v>
      </c>
      <c r="K320">
        <v>0</v>
      </c>
      <c r="L320" s="16">
        <v>58000</v>
      </c>
      <c r="M320">
        <v>164</v>
      </c>
      <c r="N320">
        <v>0</v>
      </c>
      <c r="O320">
        <v>0</v>
      </c>
      <c r="Q320" s="14" t="str">
        <f t="shared" si="7"/>
        <v>&lt;f&gt;砸击一片区域，造成&lt;f color='ff2a5fd6'&gt;132%攻击力和580%的雷元素攻击&lt;/f&gt;的伤害，并沉默敌人，持续8秒&lt;/f&gt;</v>
      </c>
    </row>
    <row r="321" spans="1:17" ht="14.25" x14ac:dyDescent="0.15">
      <c r="A321" s="5">
        <v>20318</v>
      </c>
      <c r="B321" s="5">
        <v>30070</v>
      </c>
      <c r="C321" s="5" t="s">
        <v>63</v>
      </c>
      <c r="D321">
        <v>2</v>
      </c>
      <c r="E321">
        <v>5</v>
      </c>
      <c r="F321">
        <v>18</v>
      </c>
      <c r="G321">
        <v>60000</v>
      </c>
      <c r="H321">
        <v>0</v>
      </c>
      <c r="I321">
        <v>0</v>
      </c>
      <c r="J321">
        <v>13400</v>
      </c>
      <c r="K321">
        <v>0</v>
      </c>
      <c r="L321" s="16">
        <v>58500</v>
      </c>
      <c r="M321">
        <v>168</v>
      </c>
      <c r="N321">
        <v>0</v>
      </c>
      <c r="O321">
        <v>0</v>
      </c>
      <c r="Q321" s="14" t="str">
        <f t="shared" si="7"/>
        <v>&lt;f&gt;砸击一片区域，造成&lt;f color='ff2a5fd6'&gt;134%攻击力和585%的雷元素攻击&lt;/f&gt;的伤害，并沉默敌人，持续8秒&lt;/f&gt;</v>
      </c>
    </row>
    <row r="322" spans="1:17" ht="14.25" x14ac:dyDescent="0.15">
      <c r="A322" s="5">
        <v>20319</v>
      </c>
      <c r="B322" s="5">
        <v>30070</v>
      </c>
      <c r="C322" s="5" t="s">
        <v>63</v>
      </c>
      <c r="D322">
        <v>2</v>
      </c>
      <c r="E322">
        <v>5</v>
      </c>
      <c r="F322">
        <v>19</v>
      </c>
      <c r="G322">
        <v>60000</v>
      </c>
      <c r="H322">
        <v>0</v>
      </c>
      <c r="I322">
        <v>0</v>
      </c>
      <c r="J322">
        <v>13600</v>
      </c>
      <c r="K322">
        <v>0</v>
      </c>
      <c r="L322" s="16">
        <v>59000</v>
      </c>
      <c r="M322">
        <v>172</v>
      </c>
      <c r="N322">
        <v>0</v>
      </c>
      <c r="O322">
        <v>0</v>
      </c>
      <c r="Q322" s="14" t="str">
        <f t="shared" si="7"/>
        <v>&lt;f&gt;砸击一片区域，造成&lt;f color='ff2a5fd6'&gt;136%攻击力和590%的雷元素攻击&lt;/f&gt;的伤害，并沉默敌人，持续8秒&lt;/f&gt;</v>
      </c>
    </row>
    <row r="323" spans="1:17" ht="14.25" x14ac:dyDescent="0.15">
      <c r="A323" s="5">
        <v>20320</v>
      </c>
      <c r="B323" s="5">
        <v>30070</v>
      </c>
      <c r="C323" s="5" t="s">
        <v>63</v>
      </c>
      <c r="D323">
        <v>2</v>
      </c>
      <c r="E323">
        <v>5</v>
      </c>
      <c r="F323">
        <v>20</v>
      </c>
      <c r="G323">
        <v>60000</v>
      </c>
      <c r="H323">
        <v>0</v>
      </c>
      <c r="I323">
        <v>0</v>
      </c>
      <c r="J323">
        <v>13800</v>
      </c>
      <c r="K323">
        <v>0</v>
      </c>
      <c r="L323" s="16">
        <v>59500</v>
      </c>
      <c r="M323">
        <v>176</v>
      </c>
      <c r="N323">
        <v>0</v>
      </c>
      <c r="O323">
        <v>0</v>
      </c>
      <c r="Q323" s="14" t="str">
        <f t="shared" si="7"/>
        <v>&lt;f&gt;砸击一片区域，造成&lt;f color='ff2a5fd6'&gt;138%攻击力和595%的雷元素攻击&lt;/f&gt;的伤害，并沉默敌人，持续8秒&lt;/f&gt;</v>
      </c>
    </row>
    <row r="324" spans="1:17" ht="14.25" x14ac:dyDescent="0.15">
      <c r="A324" s="5">
        <v>20321</v>
      </c>
      <c r="B324" s="5">
        <v>30070</v>
      </c>
      <c r="C324" s="5" t="s">
        <v>63</v>
      </c>
      <c r="D324">
        <v>2</v>
      </c>
      <c r="E324">
        <v>5</v>
      </c>
      <c r="F324">
        <v>21</v>
      </c>
      <c r="G324">
        <v>60000</v>
      </c>
      <c r="H324">
        <v>0</v>
      </c>
      <c r="I324">
        <v>0</v>
      </c>
      <c r="J324">
        <v>14000</v>
      </c>
      <c r="K324">
        <v>0</v>
      </c>
      <c r="L324" s="16">
        <v>60000</v>
      </c>
      <c r="M324">
        <v>180</v>
      </c>
      <c r="N324">
        <v>0</v>
      </c>
      <c r="O324">
        <v>0</v>
      </c>
      <c r="Q324" s="14" t="str">
        <f t="shared" si="7"/>
        <v>&lt;f&gt;砸击一片区域，造成&lt;f color='ff2a5fd6'&gt;140%攻击力和600%的雷元素攻击&lt;/f&gt;的伤害，并沉默敌人，持续8秒&lt;/f&gt;</v>
      </c>
    </row>
    <row r="325" spans="1:17" ht="14.25" x14ac:dyDescent="0.15">
      <c r="A325" s="5">
        <v>20322</v>
      </c>
      <c r="B325" s="5">
        <v>30070</v>
      </c>
      <c r="C325" s="5" t="s">
        <v>63</v>
      </c>
      <c r="D325">
        <v>2</v>
      </c>
      <c r="E325">
        <v>5</v>
      </c>
      <c r="F325">
        <v>22</v>
      </c>
      <c r="G325">
        <v>60000</v>
      </c>
      <c r="H325">
        <v>0</v>
      </c>
      <c r="I325">
        <v>0</v>
      </c>
      <c r="J325">
        <v>14200</v>
      </c>
      <c r="K325">
        <v>0</v>
      </c>
      <c r="L325" s="16">
        <v>60500</v>
      </c>
      <c r="M325">
        <v>184</v>
      </c>
      <c r="N325">
        <v>0</v>
      </c>
      <c r="O325">
        <v>0</v>
      </c>
      <c r="Q325" s="14" t="str">
        <f t="shared" si="7"/>
        <v>&lt;f&gt;砸击一片区域，造成&lt;f color='ff2a5fd6'&gt;142%攻击力和605%的雷元素攻击&lt;/f&gt;的伤害，并沉默敌人，持续8秒&lt;/f&gt;</v>
      </c>
    </row>
    <row r="326" spans="1:17" ht="14.25" x14ac:dyDescent="0.15">
      <c r="A326" s="5">
        <v>20323</v>
      </c>
      <c r="B326" s="5">
        <v>30070</v>
      </c>
      <c r="C326" s="5" t="s">
        <v>63</v>
      </c>
      <c r="D326">
        <v>2</v>
      </c>
      <c r="E326">
        <v>5</v>
      </c>
      <c r="F326">
        <v>23</v>
      </c>
      <c r="G326">
        <v>60000</v>
      </c>
      <c r="H326">
        <v>0</v>
      </c>
      <c r="I326">
        <v>0</v>
      </c>
      <c r="J326">
        <v>14400</v>
      </c>
      <c r="K326">
        <v>0</v>
      </c>
      <c r="L326" s="16">
        <v>61000</v>
      </c>
      <c r="M326">
        <v>188</v>
      </c>
      <c r="N326">
        <v>0</v>
      </c>
      <c r="O326">
        <v>0</v>
      </c>
      <c r="Q326" s="14" t="str">
        <f t="shared" si="7"/>
        <v>&lt;f&gt;砸击一片区域，造成&lt;f color='ff2a5fd6'&gt;144%攻击力和610%的雷元素攻击&lt;/f&gt;的伤害，并沉默敌人，持续8秒&lt;/f&gt;</v>
      </c>
    </row>
    <row r="327" spans="1:17" ht="14.25" x14ac:dyDescent="0.15">
      <c r="A327" s="5">
        <v>20324</v>
      </c>
      <c r="B327" s="5">
        <v>30070</v>
      </c>
      <c r="C327" s="5" t="s">
        <v>63</v>
      </c>
      <c r="D327">
        <v>2</v>
      </c>
      <c r="E327">
        <v>5</v>
      </c>
      <c r="F327">
        <v>24</v>
      </c>
      <c r="G327">
        <v>60000</v>
      </c>
      <c r="H327">
        <v>0</v>
      </c>
      <c r="I327">
        <v>0</v>
      </c>
      <c r="J327">
        <v>14600</v>
      </c>
      <c r="K327">
        <v>0</v>
      </c>
      <c r="L327" s="16">
        <v>61500</v>
      </c>
      <c r="M327">
        <v>192</v>
      </c>
      <c r="N327">
        <v>0</v>
      </c>
      <c r="O327">
        <v>0</v>
      </c>
      <c r="Q327" s="14" t="str">
        <f t="shared" si="7"/>
        <v>&lt;f&gt;砸击一片区域，造成&lt;f color='ff2a5fd6'&gt;146%攻击力和615%的雷元素攻击&lt;/f&gt;的伤害，并沉默敌人，持续8秒&lt;/f&gt;</v>
      </c>
    </row>
    <row r="328" spans="1:17" ht="14.25" x14ac:dyDescent="0.15">
      <c r="A328" s="5">
        <v>20325</v>
      </c>
      <c r="B328" s="5">
        <v>30070</v>
      </c>
      <c r="C328" s="5" t="s">
        <v>63</v>
      </c>
      <c r="D328">
        <v>2</v>
      </c>
      <c r="E328">
        <v>5</v>
      </c>
      <c r="F328">
        <v>25</v>
      </c>
      <c r="G328">
        <v>60000</v>
      </c>
      <c r="H328">
        <v>0</v>
      </c>
      <c r="I328">
        <v>0</v>
      </c>
      <c r="J328">
        <v>14800</v>
      </c>
      <c r="K328">
        <v>0</v>
      </c>
      <c r="L328" s="16">
        <v>62000</v>
      </c>
      <c r="M328">
        <v>196</v>
      </c>
      <c r="N328">
        <v>0</v>
      </c>
      <c r="O328">
        <v>0</v>
      </c>
      <c r="Q328" s="14" t="str">
        <f t="shared" si="7"/>
        <v>&lt;f&gt;砸击一片区域，造成&lt;f color='ff2a5fd6'&gt;148%攻击力和620%的雷元素攻击&lt;/f&gt;的伤害，并沉默敌人，持续8秒&lt;/f&gt;</v>
      </c>
    </row>
    <row r="329" spans="1:17" ht="14.25" x14ac:dyDescent="0.15">
      <c r="A329" s="5">
        <v>20326</v>
      </c>
      <c r="B329" s="5">
        <v>30070</v>
      </c>
      <c r="C329" s="5" t="s">
        <v>63</v>
      </c>
      <c r="D329">
        <v>2</v>
      </c>
      <c r="E329">
        <v>5</v>
      </c>
      <c r="F329">
        <v>26</v>
      </c>
      <c r="G329">
        <v>60000</v>
      </c>
      <c r="H329">
        <v>0</v>
      </c>
      <c r="I329">
        <v>0</v>
      </c>
      <c r="J329">
        <v>15000</v>
      </c>
      <c r="K329">
        <v>0</v>
      </c>
      <c r="L329" s="16">
        <v>62500</v>
      </c>
      <c r="M329">
        <v>200</v>
      </c>
      <c r="N329">
        <v>0</v>
      </c>
      <c r="O329">
        <v>0</v>
      </c>
      <c r="Q329" s="14" t="str">
        <f t="shared" si="7"/>
        <v>&lt;f&gt;砸击一片区域，造成&lt;f color='ff2a5fd6'&gt;150%攻击力和625%的雷元素攻击&lt;/f&gt;的伤害，并沉默敌人，持续8秒&lt;/f&gt;</v>
      </c>
    </row>
    <row r="330" spans="1:17" ht="14.25" x14ac:dyDescent="0.15">
      <c r="A330" s="5">
        <v>20327</v>
      </c>
      <c r="B330" s="5">
        <v>30070</v>
      </c>
      <c r="C330" s="5" t="s">
        <v>63</v>
      </c>
      <c r="D330">
        <v>2</v>
      </c>
      <c r="E330">
        <v>5</v>
      </c>
      <c r="F330">
        <v>27</v>
      </c>
      <c r="G330">
        <v>60000</v>
      </c>
      <c r="H330">
        <v>0</v>
      </c>
      <c r="I330">
        <v>0</v>
      </c>
      <c r="J330">
        <v>15200</v>
      </c>
      <c r="K330">
        <v>0</v>
      </c>
      <c r="L330" s="16">
        <v>63000</v>
      </c>
      <c r="M330">
        <v>204</v>
      </c>
      <c r="N330">
        <v>0</v>
      </c>
      <c r="O330">
        <v>0</v>
      </c>
      <c r="Q330" s="14" t="str">
        <f t="shared" si="7"/>
        <v>&lt;f&gt;砸击一片区域，造成&lt;f color='ff2a5fd6'&gt;152%攻击力和630%的雷元素攻击&lt;/f&gt;的伤害，并沉默敌人，持续8秒&lt;/f&gt;</v>
      </c>
    </row>
    <row r="331" spans="1:17" ht="14.25" x14ac:dyDescent="0.15">
      <c r="A331" s="5">
        <v>20328</v>
      </c>
      <c r="B331" s="5">
        <v>30070</v>
      </c>
      <c r="C331" s="5" t="s">
        <v>63</v>
      </c>
      <c r="D331">
        <v>2</v>
      </c>
      <c r="E331">
        <v>5</v>
      </c>
      <c r="F331">
        <v>28</v>
      </c>
      <c r="G331">
        <v>60000</v>
      </c>
      <c r="H331">
        <v>0</v>
      </c>
      <c r="I331">
        <v>0</v>
      </c>
      <c r="J331">
        <v>15400</v>
      </c>
      <c r="K331">
        <v>0</v>
      </c>
      <c r="L331" s="16">
        <v>63499</v>
      </c>
      <c r="M331">
        <v>208</v>
      </c>
      <c r="N331">
        <v>0</v>
      </c>
      <c r="O331">
        <v>0</v>
      </c>
      <c r="Q331" s="14" t="str">
        <f t="shared" si="7"/>
        <v>&lt;f&gt;砸击一片区域，造成&lt;f color='ff2a5fd6'&gt;154%攻击力和634%的雷元素攻击&lt;/f&gt;的伤害，并沉默敌人，持续8秒&lt;/f&gt;</v>
      </c>
    </row>
    <row r="332" spans="1:17" ht="14.25" x14ac:dyDescent="0.15">
      <c r="A332" s="5">
        <v>20329</v>
      </c>
      <c r="B332" s="5">
        <v>30070</v>
      </c>
      <c r="C332" s="5" t="s">
        <v>63</v>
      </c>
      <c r="D332">
        <v>2</v>
      </c>
      <c r="E332">
        <v>5</v>
      </c>
      <c r="F332">
        <v>29</v>
      </c>
      <c r="G332">
        <v>60000</v>
      </c>
      <c r="H332">
        <v>0</v>
      </c>
      <c r="I332">
        <v>0</v>
      </c>
      <c r="J332">
        <v>15600</v>
      </c>
      <c r="K332">
        <v>0</v>
      </c>
      <c r="L332" s="16">
        <v>63999</v>
      </c>
      <c r="M332">
        <v>212</v>
      </c>
      <c r="N332">
        <v>0</v>
      </c>
      <c r="O332">
        <v>0</v>
      </c>
      <c r="Q332" s="14" t="str">
        <f t="shared" si="7"/>
        <v>&lt;f&gt;砸击一片区域，造成&lt;f color='ff2a5fd6'&gt;156%攻击力和639%的雷元素攻击&lt;/f&gt;的伤害，并沉默敌人，持续8秒&lt;/f&gt;</v>
      </c>
    </row>
    <row r="333" spans="1:17" ht="14.25" x14ac:dyDescent="0.15">
      <c r="A333" s="5">
        <v>20330</v>
      </c>
      <c r="B333" s="5">
        <v>30070</v>
      </c>
      <c r="C333" s="5" t="s">
        <v>63</v>
      </c>
      <c r="D333">
        <v>2</v>
      </c>
      <c r="E333">
        <v>5</v>
      </c>
      <c r="F333">
        <v>30</v>
      </c>
      <c r="G333">
        <v>60000</v>
      </c>
      <c r="H333">
        <v>0</v>
      </c>
      <c r="I333">
        <v>0</v>
      </c>
      <c r="J333">
        <v>15800</v>
      </c>
      <c r="K333">
        <v>0</v>
      </c>
      <c r="L333" s="16">
        <v>64499</v>
      </c>
      <c r="M333">
        <v>216</v>
      </c>
      <c r="N333">
        <v>0</v>
      </c>
      <c r="O333">
        <v>0</v>
      </c>
      <c r="Q333" s="14" t="str">
        <f t="shared" si="7"/>
        <v>&lt;f&gt;砸击一片区域，造成&lt;f color='ff2a5fd6'&gt;158%攻击力和644%的雷元素攻击&lt;/f&gt;的伤害，并沉默敌人，持续8秒&lt;/f&gt;</v>
      </c>
    </row>
    <row r="334" spans="1:17" ht="14.25" x14ac:dyDescent="0.15">
      <c r="A334" s="5">
        <v>20331</v>
      </c>
      <c r="B334" s="5">
        <v>30070</v>
      </c>
      <c r="C334" s="5" t="s">
        <v>63</v>
      </c>
      <c r="D334">
        <v>2</v>
      </c>
      <c r="E334">
        <v>5</v>
      </c>
      <c r="F334">
        <v>31</v>
      </c>
      <c r="G334">
        <v>60000</v>
      </c>
      <c r="H334">
        <v>0</v>
      </c>
      <c r="I334">
        <v>0</v>
      </c>
      <c r="J334">
        <v>16000</v>
      </c>
      <c r="K334">
        <v>0</v>
      </c>
      <c r="L334" s="16">
        <v>64999</v>
      </c>
      <c r="M334">
        <v>220</v>
      </c>
      <c r="N334">
        <v>0</v>
      </c>
      <c r="O334">
        <v>0</v>
      </c>
      <c r="Q334" s="14" t="str">
        <f t="shared" si="7"/>
        <v>&lt;f&gt;砸击一片区域，造成&lt;f color='ff2a5fd6'&gt;160%攻击力和649%的雷元素攻击&lt;/f&gt;的伤害，并沉默敌人，持续8秒&lt;/f&gt;</v>
      </c>
    </row>
    <row r="335" spans="1:17" ht="14.25" x14ac:dyDescent="0.15">
      <c r="A335" s="5">
        <v>20332</v>
      </c>
      <c r="B335" s="5">
        <v>30070</v>
      </c>
      <c r="C335" s="5" t="s">
        <v>63</v>
      </c>
      <c r="D335">
        <v>2</v>
      </c>
      <c r="E335">
        <v>5</v>
      </c>
      <c r="F335">
        <v>32</v>
      </c>
      <c r="G335">
        <v>60000</v>
      </c>
      <c r="H335">
        <v>0</v>
      </c>
      <c r="I335">
        <v>0</v>
      </c>
      <c r="J335">
        <v>16200</v>
      </c>
      <c r="K335">
        <v>0</v>
      </c>
      <c r="L335" s="16">
        <v>65499</v>
      </c>
      <c r="M335">
        <v>224</v>
      </c>
      <c r="N335">
        <v>0</v>
      </c>
      <c r="O335">
        <v>0</v>
      </c>
      <c r="Q335" s="14" t="str">
        <f t="shared" si="7"/>
        <v>&lt;f&gt;砸击一片区域，造成&lt;f color='ff2a5fd6'&gt;162%攻击力和654%的雷元素攻击&lt;/f&gt;的伤害，并沉默敌人，持续8秒&lt;/f&gt;</v>
      </c>
    </row>
    <row r="336" spans="1:17" ht="14.25" x14ac:dyDescent="0.15">
      <c r="A336" s="5">
        <v>20333</v>
      </c>
      <c r="B336" s="5">
        <v>30070</v>
      </c>
      <c r="C336" s="5" t="s">
        <v>63</v>
      </c>
      <c r="D336">
        <v>2</v>
      </c>
      <c r="E336">
        <v>5</v>
      </c>
      <c r="F336">
        <v>33</v>
      </c>
      <c r="G336">
        <v>60000</v>
      </c>
      <c r="H336">
        <v>0</v>
      </c>
      <c r="I336">
        <v>0</v>
      </c>
      <c r="J336">
        <v>16400</v>
      </c>
      <c r="K336">
        <v>0</v>
      </c>
      <c r="L336" s="16">
        <v>65999</v>
      </c>
      <c r="M336">
        <v>228</v>
      </c>
      <c r="N336">
        <v>0</v>
      </c>
      <c r="O336">
        <v>0</v>
      </c>
      <c r="Q336" s="14" t="str">
        <f t="shared" si="7"/>
        <v>&lt;f&gt;砸击一片区域，造成&lt;f color='ff2a5fd6'&gt;164%攻击力和659%的雷元素攻击&lt;/f&gt;的伤害，并沉默敌人，持续8秒&lt;/f&gt;</v>
      </c>
    </row>
    <row r="337" spans="1:17" ht="14.25" x14ac:dyDescent="0.15">
      <c r="A337" s="5">
        <v>20334</v>
      </c>
      <c r="B337" s="5">
        <v>30070</v>
      </c>
      <c r="C337" s="5" t="s">
        <v>63</v>
      </c>
      <c r="D337">
        <v>2</v>
      </c>
      <c r="E337">
        <v>5</v>
      </c>
      <c r="F337">
        <v>34</v>
      </c>
      <c r="G337">
        <v>60000</v>
      </c>
      <c r="H337">
        <v>0</v>
      </c>
      <c r="I337">
        <v>0</v>
      </c>
      <c r="J337">
        <v>16600</v>
      </c>
      <c r="K337">
        <v>0</v>
      </c>
      <c r="L337" s="16">
        <v>66499</v>
      </c>
      <c r="M337">
        <v>232</v>
      </c>
      <c r="N337">
        <v>0</v>
      </c>
      <c r="O337">
        <v>0</v>
      </c>
      <c r="Q337" s="14" t="str">
        <f t="shared" si="7"/>
        <v>&lt;f&gt;砸击一片区域，造成&lt;f color='ff2a5fd6'&gt;166%攻击力和664%的雷元素攻击&lt;/f&gt;的伤害，并沉默敌人，持续8秒&lt;/f&gt;</v>
      </c>
    </row>
    <row r="338" spans="1:17" ht="14.25" x14ac:dyDescent="0.15">
      <c r="A338" s="5">
        <v>20335</v>
      </c>
      <c r="B338" s="5">
        <v>30070</v>
      </c>
      <c r="C338" s="5" t="s">
        <v>63</v>
      </c>
      <c r="D338">
        <v>2</v>
      </c>
      <c r="E338">
        <v>5</v>
      </c>
      <c r="F338">
        <v>35</v>
      </c>
      <c r="G338">
        <v>60000</v>
      </c>
      <c r="H338">
        <v>0</v>
      </c>
      <c r="I338">
        <v>0</v>
      </c>
      <c r="J338">
        <v>16800</v>
      </c>
      <c r="K338">
        <v>0</v>
      </c>
      <c r="L338" s="16">
        <v>66999</v>
      </c>
      <c r="M338">
        <v>236</v>
      </c>
      <c r="N338">
        <v>0</v>
      </c>
      <c r="O338">
        <v>0</v>
      </c>
      <c r="Q338" s="14" t="str">
        <f t="shared" si="7"/>
        <v>&lt;f&gt;砸击一片区域，造成&lt;f color='ff2a5fd6'&gt;168%攻击力和669%的雷元素攻击&lt;/f&gt;的伤害，并沉默敌人，持续8秒&lt;/f&gt;</v>
      </c>
    </row>
    <row r="339" spans="1:17" ht="14.25" x14ac:dyDescent="0.15">
      <c r="A339" s="5">
        <v>20336</v>
      </c>
      <c r="B339" s="5">
        <v>30070</v>
      </c>
      <c r="C339" s="5" t="s">
        <v>63</v>
      </c>
      <c r="D339">
        <v>2</v>
      </c>
      <c r="E339">
        <v>5</v>
      </c>
      <c r="F339">
        <v>36</v>
      </c>
      <c r="G339">
        <v>60000</v>
      </c>
      <c r="H339">
        <v>0</v>
      </c>
      <c r="I339">
        <v>0</v>
      </c>
      <c r="J339">
        <v>17000</v>
      </c>
      <c r="K339">
        <v>0</v>
      </c>
      <c r="L339" s="16">
        <v>67499</v>
      </c>
      <c r="M339">
        <v>240</v>
      </c>
      <c r="N339">
        <v>0</v>
      </c>
      <c r="O339">
        <v>0</v>
      </c>
      <c r="Q339" s="14" t="str">
        <f t="shared" si="7"/>
        <v>&lt;f&gt;砸击一片区域，造成&lt;f color='ff2a5fd6'&gt;170%攻击力和674%的雷元素攻击&lt;/f&gt;的伤害，并沉默敌人，持续8秒&lt;/f&gt;</v>
      </c>
    </row>
    <row r="340" spans="1:17" ht="14.25" x14ac:dyDescent="0.15">
      <c r="A340" s="5">
        <v>20337</v>
      </c>
      <c r="B340" s="5">
        <v>30070</v>
      </c>
      <c r="C340" s="5" t="s">
        <v>63</v>
      </c>
      <c r="D340">
        <v>2</v>
      </c>
      <c r="E340">
        <v>5</v>
      </c>
      <c r="F340">
        <v>37</v>
      </c>
      <c r="G340">
        <v>60000</v>
      </c>
      <c r="H340">
        <v>0</v>
      </c>
      <c r="I340">
        <v>0</v>
      </c>
      <c r="J340">
        <v>17200</v>
      </c>
      <c r="K340">
        <v>0</v>
      </c>
      <c r="L340" s="16">
        <v>67999</v>
      </c>
      <c r="M340">
        <v>244</v>
      </c>
      <c r="N340">
        <v>0</v>
      </c>
      <c r="O340">
        <v>0</v>
      </c>
      <c r="Q340" s="14" t="str">
        <f t="shared" si="7"/>
        <v>&lt;f&gt;砸击一片区域，造成&lt;f color='ff2a5fd6'&gt;172%攻击力和679%的雷元素攻击&lt;/f&gt;的伤害，并沉默敌人，持续8秒&lt;/f&gt;</v>
      </c>
    </row>
    <row r="341" spans="1:17" ht="14.25" x14ac:dyDescent="0.15">
      <c r="A341" s="5">
        <v>20338</v>
      </c>
      <c r="B341" s="5">
        <v>30070</v>
      </c>
      <c r="C341" s="5" t="s">
        <v>63</v>
      </c>
      <c r="D341">
        <v>2</v>
      </c>
      <c r="E341">
        <v>5</v>
      </c>
      <c r="F341">
        <v>38</v>
      </c>
      <c r="G341">
        <v>60000</v>
      </c>
      <c r="H341">
        <v>0</v>
      </c>
      <c r="I341">
        <v>0</v>
      </c>
      <c r="J341">
        <v>17400</v>
      </c>
      <c r="K341">
        <v>0</v>
      </c>
      <c r="L341" s="16">
        <v>68499</v>
      </c>
      <c r="M341">
        <v>248</v>
      </c>
      <c r="N341">
        <v>0</v>
      </c>
      <c r="O341">
        <v>0</v>
      </c>
      <c r="Q341" s="14" t="str">
        <f t="shared" si="7"/>
        <v>&lt;f&gt;砸击一片区域，造成&lt;f color='ff2a5fd6'&gt;174%攻击力和684%的雷元素攻击&lt;/f&gt;的伤害，并沉默敌人，持续8秒&lt;/f&gt;</v>
      </c>
    </row>
    <row r="342" spans="1:17" ht="14.25" x14ac:dyDescent="0.15">
      <c r="A342" s="5">
        <v>20339</v>
      </c>
      <c r="B342" s="5">
        <v>30070</v>
      </c>
      <c r="C342" s="5" t="s">
        <v>63</v>
      </c>
      <c r="D342">
        <v>2</v>
      </c>
      <c r="E342">
        <v>5</v>
      </c>
      <c r="F342">
        <v>39</v>
      </c>
      <c r="G342">
        <v>60000</v>
      </c>
      <c r="H342">
        <v>0</v>
      </c>
      <c r="I342">
        <v>0</v>
      </c>
      <c r="J342">
        <v>17600</v>
      </c>
      <c r="K342">
        <v>0</v>
      </c>
      <c r="L342" s="16">
        <v>68999</v>
      </c>
      <c r="M342">
        <v>252</v>
      </c>
      <c r="N342">
        <v>0</v>
      </c>
      <c r="O342">
        <v>0</v>
      </c>
      <c r="Q342" s="14" t="str">
        <f t="shared" si="7"/>
        <v>&lt;f&gt;砸击一片区域，造成&lt;f color='ff2a5fd6'&gt;176%攻击力和689%的雷元素攻击&lt;/f&gt;的伤害，并沉默敌人，持续8秒&lt;/f&gt;</v>
      </c>
    </row>
    <row r="343" spans="1:17" ht="14.25" x14ac:dyDescent="0.15">
      <c r="A343" s="5">
        <v>20340</v>
      </c>
      <c r="B343" s="5">
        <v>30070</v>
      </c>
      <c r="C343" s="5" t="s">
        <v>63</v>
      </c>
      <c r="D343">
        <v>2</v>
      </c>
      <c r="E343">
        <v>5</v>
      </c>
      <c r="F343">
        <v>40</v>
      </c>
      <c r="G343">
        <v>60000</v>
      </c>
      <c r="H343">
        <v>0</v>
      </c>
      <c r="I343">
        <v>0</v>
      </c>
      <c r="J343">
        <v>17800</v>
      </c>
      <c r="K343">
        <v>0</v>
      </c>
      <c r="L343" s="16">
        <v>69499</v>
      </c>
      <c r="M343">
        <v>256</v>
      </c>
      <c r="N343">
        <v>0</v>
      </c>
      <c r="O343">
        <v>0</v>
      </c>
      <c r="Q343" s="14" t="str">
        <f t="shared" si="7"/>
        <v>&lt;f&gt;砸击一片区域，造成&lt;f color='ff2a5fd6'&gt;178%攻击力和694%的雷元素攻击&lt;/f&gt;的伤害，并沉默敌人，持续8秒&lt;/f&gt;</v>
      </c>
    </row>
    <row r="344" spans="1:17" ht="14.25" x14ac:dyDescent="0.15">
      <c r="A344" s="5">
        <v>20341</v>
      </c>
      <c r="B344" s="5">
        <v>30070</v>
      </c>
      <c r="C344" s="5" t="s">
        <v>63</v>
      </c>
      <c r="D344">
        <v>2</v>
      </c>
      <c r="E344">
        <v>5</v>
      </c>
      <c r="F344">
        <v>41</v>
      </c>
      <c r="G344">
        <v>60000</v>
      </c>
      <c r="H344">
        <v>0</v>
      </c>
      <c r="I344">
        <v>0</v>
      </c>
      <c r="J344">
        <v>18000</v>
      </c>
      <c r="K344">
        <v>0</v>
      </c>
      <c r="L344" s="16">
        <v>69999</v>
      </c>
      <c r="M344">
        <v>260</v>
      </c>
      <c r="N344">
        <v>0</v>
      </c>
      <c r="O344">
        <v>0</v>
      </c>
      <c r="Q344" s="14" t="str">
        <f t="shared" si="7"/>
        <v>&lt;f&gt;砸击一片区域，造成&lt;f color='ff2a5fd6'&gt;180%攻击力和699%的雷元素攻击&lt;/f&gt;的伤害，并沉默敌人，持续8秒&lt;/f&gt;</v>
      </c>
    </row>
    <row r="345" spans="1:17" ht="14.25" x14ac:dyDescent="0.15">
      <c r="A345" s="5">
        <v>20342</v>
      </c>
      <c r="B345" s="5">
        <v>30070</v>
      </c>
      <c r="C345" s="5" t="s">
        <v>63</v>
      </c>
      <c r="D345">
        <v>2</v>
      </c>
      <c r="E345">
        <v>5</v>
      </c>
      <c r="F345">
        <v>42</v>
      </c>
      <c r="G345">
        <v>60000</v>
      </c>
      <c r="H345">
        <v>0</v>
      </c>
      <c r="I345">
        <v>0</v>
      </c>
      <c r="J345">
        <v>18200</v>
      </c>
      <c r="K345">
        <v>0</v>
      </c>
      <c r="L345" s="16">
        <v>70499</v>
      </c>
      <c r="M345">
        <v>264</v>
      </c>
      <c r="N345">
        <v>0</v>
      </c>
      <c r="O345">
        <v>0</v>
      </c>
      <c r="Q345" s="14" t="str">
        <f t="shared" si="7"/>
        <v>&lt;f&gt;砸击一片区域，造成&lt;f color='ff2a5fd6'&gt;182%攻击力和704%的雷元素攻击&lt;/f&gt;的伤害，并沉默敌人，持续8秒&lt;/f&gt;</v>
      </c>
    </row>
    <row r="346" spans="1:17" ht="14.25" x14ac:dyDescent="0.15">
      <c r="A346" s="5">
        <v>20343</v>
      </c>
      <c r="B346" s="5">
        <v>30070</v>
      </c>
      <c r="C346" s="5" t="s">
        <v>63</v>
      </c>
      <c r="D346">
        <v>2</v>
      </c>
      <c r="E346">
        <v>5</v>
      </c>
      <c r="F346">
        <v>43</v>
      </c>
      <c r="G346">
        <v>60000</v>
      </c>
      <c r="H346">
        <v>0</v>
      </c>
      <c r="I346">
        <v>0</v>
      </c>
      <c r="J346">
        <v>18400</v>
      </c>
      <c r="K346">
        <v>0</v>
      </c>
      <c r="L346" s="16">
        <v>70999</v>
      </c>
      <c r="M346">
        <v>268</v>
      </c>
      <c r="N346">
        <v>0</v>
      </c>
      <c r="O346">
        <v>0</v>
      </c>
      <c r="Q346" s="14" t="str">
        <f t="shared" si="7"/>
        <v>&lt;f&gt;砸击一片区域，造成&lt;f color='ff2a5fd6'&gt;184%攻击力和709%的雷元素攻击&lt;/f&gt;的伤害，并沉默敌人，持续8秒&lt;/f&gt;</v>
      </c>
    </row>
    <row r="347" spans="1:17" ht="14.25" x14ac:dyDescent="0.15">
      <c r="A347" s="5">
        <v>20344</v>
      </c>
      <c r="B347" s="5">
        <v>30070</v>
      </c>
      <c r="C347" s="5" t="s">
        <v>63</v>
      </c>
      <c r="D347">
        <v>2</v>
      </c>
      <c r="E347">
        <v>5</v>
      </c>
      <c r="F347">
        <v>44</v>
      </c>
      <c r="G347">
        <v>60000</v>
      </c>
      <c r="H347">
        <v>0</v>
      </c>
      <c r="I347">
        <v>0</v>
      </c>
      <c r="J347">
        <v>18600</v>
      </c>
      <c r="K347">
        <v>0</v>
      </c>
      <c r="L347" s="16">
        <v>71499</v>
      </c>
      <c r="M347">
        <v>272</v>
      </c>
      <c r="N347">
        <v>0</v>
      </c>
      <c r="O347">
        <v>0</v>
      </c>
      <c r="Q347" s="14" t="str">
        <f t="shared" si="7"/>
        <v>&lt;f&gt;砸击一片区域，造成&lt;f color='ff2a5fd6'&gt;186%攻击力和714%的雷元素攻击&lt;/f&gt;的伤害，并沉默敌人，持续8秒&lt;/f&gt;</v>
      </c>
    </row>
    <row r="348" spans="1:17" ht="14.25" x14ac:dyDescent="0.15">
      <c r="A348" s="5">
        <v>20345</v>
      </c>
      <c r="B348" s="5">
        <v>30070</v>
      </c>
      <c r="C348" s="5" t="s">
        <v>63</v>
      </c>
      <c r="D348">
        <v>2</v>
      </c>
      <c r="E348">
        <v>5</v>
      </c>
      <c r="F348">
        <v>45</v>
      </c>
      <c r="G348">
        <v>60000</v>
      </c>
      <c r="H348">
        <v>0</v>
      </c>
      <c r="I348">
        <v>0</v>
      </c>
      <c r="J348">
        <v>18800</v>
      </c>
      <c r="K348">
        <v>0</v>
      </c>
      <c r="L348" s="16">
        <v>71999</v>
      </c>
      <c r="M348">
        <v>276</v>
      </c>
      <c r="N348">
        <v>0</v>
      </c>
      <c r="O348">
        <v>0</v>
      </c>
      <c r="Q348" s="14" t="str">
        <f t="shared" si="7"/>
        <v>&lt;f&gt;砸击一片区域，造成&lt;f color='ff2a5fd6'&gt;188%攻击力和719%的雷元素攻击&lt;/f&gt;的伤害，并沉默敌人，持续8秒&lt;/f&gt;</v>
      </c>
    </row>
    <row r="349" spans="1:17" ht="14.25" x14ac:dyDescent="0.15">
      <c r="A349" s="5">
        <v>20346</v>
      </c>
      <c r="B349" s="5">
        <v>30070</v>
      </c>
      <c r="C349" s="5" t="s">
        <v>63</v>
      </c>
      <c r="D349">
        <v>2</v>
      </c>
      <c r="E349">
        <v>5</v>
      </c>
      <c r="F349">
        <v>46</v>
      </c>
      <c r="G349">
        <v>60000</v>
      </c>
      <c r="H349">
        <v>0</v>
      </c>
      <c r="I349">
        <v>0</v>
      </c>
      <c r="J349">
        <v>19000</v>
      </c>
      <c r="K349">
        <v>0</v>
      </c>
      <c r="L349" s="16">
        <v>72499</v>
      </c>
      <c r="M349">
        <v>280</v>
      </c>
      <c r="N349">
        <v>0</v>
      </c>
      <c r="O349">
        <v>0</v>
      </c>
      <c r="Q349" s="14" t="str">
        <f t="shared" si="7"/>
        <v>&lt;f&gt;砸击一片区域，造成&lt;f color='ff2a5fd6'&gt;190%攻击力和724%的雷元素攻击&lt;/f&gt;的伤害，并沉默敌人，持续8秒&lt;/f&gt;</v>
      </c>
    </row>
    <row r="350" spans="1:17" ht="14.25" x14ac:dyDescent="0.15">
      <c r="A350" s="5">
        <v>20347</v>
      </c>
      <c r="B350" s="5">
        <v>30070</v>
      </c>
      <c r="C350" s="5" t="s">
        <v>63</v>
      </c>
      <c r="D350">
        <v>2</v>
      </c>
      <c r="E350">
        <v>5</v>
      </c>
      <c r="F350">
        <v>47</v>
      </c>
      <c r="G350">
        <v>60000</v>
      </c>
      <c r="H350">
        <v>0</v>
      </c>
      <c r="I350">
        <v>0</v>
      </c>
      <c r="J350">
        <v>19200</v>
      </c>
      <c r="K350">
        <v>0</v>
      </c>
      <c r="L350" s="16">
        <v>72999</v>
      </c>
      <c r="M350">
        <v>284</v>
      </c>
      <c r="N350">
        <v>0</v>
      </c>
      <c r="O350">
        <v>0</v>
      </c>
      <c r="Q350" s="14" t="str">
        <f t="shared" si="7"/>
        <v>&lt;f&gt;砸击一片区域，造成&lt;f color='ff2a5fd6'&gt;192%攻击力和729%的雷元素攻击&lt;/f&gt;的伤害，并沉默敌人，持续8秒&lt;/f&gt;</v>
      </c>
    </row>
    <row r="351" spans="1:17" ht="14.25" x14ac:dyDescent="0.15">
      <c r="A351" s="5">
        <v>20348</v>
      </c>
      <c r="B351" s="5">
        <v>30070</v>
      </c>
      <c r="C351" s="5" t="s">
        <v>63</v>
      </c>
      <c r="D351">
        <v>2</v>
      </c>
      <c r="E351">
        <v>5</v>
      </c>
      <c r="F351">
        <v>48</v>
      </c>
      <c r="G351">
        <v>60000</v>
      </c>
      <c r="H351">
        <v>0</v>
      </c>
      <c r="I351">
        <v>0</v>
      </c>
      <c r="J351">
        <v>19400</v>
      </c>
      <c r="K351">
        <v>0</v>
      </c>
      <c r="L351" s="16">
        <v>73499</v>
      </c>
      <c r="M351">
        <v>288</v>
      </c>
      <c r="N351">
        <v>0</v>
      </c>
      <c r="O351">
        <v>0</v>
      </c>
      <c r="Q351" s="14" t="str">
        <f t="shared" si="7"/>
        <v>&lt;f&gt;砸击一片区域，造成&lt;f color='ff2a5fd6'&gt;194%攻击力和734%的雷元素攻击&lt;/f&gt;的伤害，并沉默敌人，持续8秒&lt;/f&gt;</v>
      </c>
    </row>
    <row r="352" spans="1:17" ht="14.25" x14ac:dyDescent="0.15">
      <c r="A352" s="5">
        <v>20349</v>
      </c>
      <c r="B352" s="5">
        <v>30070</v>
      </c>
      <c r="C352" s="5" t="s">
        <v>63</v>
      </c>
      <c r="D352">
        <v>2</v>
      </c>
      <c r="E352">
        <v>5</v>
      </c>
      <c r="F352">
        <v>49</v>
      </c>
      <c r="G352">
        <v>60000</v>
      </c>
      <c r="H352">
        <v>0</v>
      </c>
      <c r="I352">
        <v>0</v>
      </c>
      <c r="J352">
        <v>19600</v>
      </c>
      <c r="K352">
        <v>0</v>
      </c>
      <c r="L352" s="16">
        <v>73999</v>
      </c>
      <c r="M352">
        <v>292</v>
      </c>
      <c r="N352">
        <v>0</v>
      </c>
      <c r="O352">
        <v>0</v>
      </c>
      <c r="Q352" s="14" t="str">
        <f t="shared" si="7"/>
        <v>&lt;f&gt;砸击一片区域，造成&lt;f color='ff2a5fd6'&gt;196%攻击力和739%的雷元素攻击&lt;/f&gt;的伤害，并沉默敌人，持续8秒&lt;/f&gt;</v>
      </c>
    </row>
    <row r="353" spans="1:17" ht="14.25" x14ac:dyDescent="0.15">
      <c r="A353" s="5">
        <v>20350</v>
      </c>
      <c r="B353" s="5">
        <v>30070</v>
      </c>
      <c r="C353" s="5" t="s">
        <v>63</v>
      </c>
      <c r="D353">
        <v>2</v>
      </c>
      <c r="E353">
        <v>5</v>
      </c>
      <c r="F353">
        <v>50</v>
      </c>
      <c r="G353">
        <v>60000</v>
      </c>
      <c r="H353">
        <v>0</v>
      </c>
      <c r="I353">
        <v>0</v>
      </c>
      <c r="J353">
        <v>19800</v>
      </c>
      <c r="K353">
        <v>0</v>
      </c>
      <c r="L353" s="16">
        <v>74499</v>
      </c>
      <c r="M353">
        <v>296</v>
      </c>
      <c r="N353">
        <v>0</v>
      </c>
      <c r="O353">
        <v>0</v>
      </c>
      <c r="Q353" s="14" t="str">
        <f t="shared" si="7"/>
        <v>&lt;f&gt;砸击一片区域，造成&lt;f color='ff2a5fd6'&gt;198%攻击力和744%的雷元素攻击&lt;/f&gt;的伤害，并沉默敌人，持续8秒&lt;/f&gt;</v>
      </c>
    </row>
    <row r="354" spans="1:17" ht="14.25" x14ac:dyDescent="0.15">
      <c r="A354" s="5">
        <v>20351</v>
      </c>
      <c r="B354" s="5">
        <v>30080</v>
      </c>
      <c r="C354" s="5" t="s">
        <v>64</v>
      </c>
      <c r="D354">
        <v>2</v>
      </c>
      <c r="E354">
        <v>3</v>
      </c>
      <c r="F354">
        <v>1</v>
      </c>
      <c r="G354">
        <v>60000</v>
      </c>
      <c r="H354">
        <v>0</v>
      </c>
      <c r="I354">
        <v>0</v>
      </c>
      <c r="J354">
        <v>10000</v>
      </c>
      <c r="K354">
        <v>0</v>
      </c>
      <c r="L354" s="16">
        <v>50000</v>
      </c>
      <c r="M354">
        <v>100</v>
      </c>
      <c r="N354">
        <v>0</v>
      </c>
      <c r="O354">
        <v>0</v>
      </c>
      <c r="P354">
        <v>1</v>
      </c>
      <c r="Q354" s="14" t="str">
        <f>"&lt;f&gt;冻结一片区域，造成&lt;f color='ff2a5fd6'&gt;"&amp;INT(J354/100)&amp;"%攻击力和"&amp;INT(L354/100)&amp;"%的冰元素攻击&lt;/f&gt;的伤害，并使敌人无法移动，持续4秒&lt;/f&gt;"</f>
        <v>&lt;f&gt;冻结一片区域，造成&lt;f color='ff2a5fd6'&gt;100%攻击力和500%的冰元素攻击&lt;/f&gt;的伤害，并使敌人无法移动，持续4秒&lt;/f&gt;</v>
      </c>
    </row>
    <row r="355" spans="1:17" ht="14.25" x14ac:dyDescent="0.15">
      <c r="A355" s="5">
        <v>20352</v>
      </c>
      <c r="B355" s="5">
        <v>30080</v>
      </c>
      <c r="C355" s="5" t="s">
        <v>64</v>
      </c>
      <c r="D355">
        <v>2</v>
      </c>
      <c r="E355">
        <v>3</v>
      </c>
      <c r="F355">
        <v>2</v>
      </c>
      <c r="G355">
        <v>60000</v>
      </c>
      <c r="H355">
        <v>0</v>
      </c>
      <c r="I355">
        <v>0</v>
      </c>
      <c r="J355">
        <v>10200</v>
      </c>
      <c r="K355">
        <v>0</v>
      </c>
      <c r="L355" s="16">
        <v>50500</v>
      </c>
      <c r="M355">
        <v>104</v>
      </c>
      <c r="N355">
        <v>0</v>
      </c>
      <c r="O355">
        <v>0</v>
      </c>
      <c r="Q355" s="14" t="str">
        <f t="shared" ref="Q355:Q386" si="8">"&lt;f&gt;冻结一片区域，造成&lt;f color='ff2a5fd6'&gt;"&amp;INT(J355/100)&amp;"%攻击力和"&amp;INT(L355/100)&amp;"%的冰元素攻击&lt;/f&gt;的伤害，并使敌人无法移动，持续4秒&lt;/f&gt;"</f>
        <v>&lt;f&gt;冻结一片区域，造成&lt;f color='ff2a5fd6'&gt;102%攻击力和505%的冰元素攻击&lt;/f&gt;的伤害，并使敌人无法移动，持续4秒&lt;/f&gt;</v>
      </c>
    </row>
    <row r="356" spans="1:17" ht="14.25" x14ac:dyDescent="0.15">
      <c r="A356" s="5">
        <v>20353</v>
      </c>
      <c r="B356" s="5">
        <v>30080</v>
      </c>
      <c r="C356" s="5" t="s">
        <v>64</v>
      </c>
      <c r="D356">
        <v>2</v>
      </c>
      <c r="E356">
        <v>3</v>
      </c>
      <c r="F356">
        <v>3</v>
      </c>
      <c r="G356">
        <v>60000</v>
      </c>
      <c r="H356">
        <v>0</v>
      </c>
      <c r="I356">
        <v>0</v>
      </c>
      <c r="J356">
        <v>10400</v>
      </c>
      <c r="K356">
        <v>0</v>
      </c>
      <c r="L356" s="16">
        <v>51000</v>
      </c>
      <c r="M356">
        <v>108</v>
      </c>
      <c r="N356">
        <v>0</v>
      </c>
      <c r="O356">
        <v>0</v>
      </c>
      <c r="Q356" s="14" t="str">
        <f t="shared" si="8"/>
        <v>&lt;f&gt;冻结一片区域，造成&lt;f color='ff2a5fd6'&gt;104%攻击力和510%的冰元素攻击&lt;/f&gt;的伤害，并使敌人无法移动，持续4秒&lt;/f&gt;</v>
      </c>
    </row>
    <row r="357" spans="1:17" ht="14.25" x14ac:dyDescent="0.15">
      <c r="A357" s="5">
        <v>20354</v>
      </c>
      <c r="B357" s="5">
        <v>30080</v>
      </c>
      <c r="C357" s="5" t="s">
        <v>64</v>
      </c>
      <c r="D357">
        <v>2</v>
      </c>
      <c r="E357">
        <v>3</v>
      </c>
      <c r="F357">
        <v>4</v>
      </c>
      <c r="G357">
        <v>60000</v>
      </c>
      <c r="H357">
        <v>0</v>
      </c>
      <c r="I357">
        <v>0</v>
      </c>
      <c r="J357">
        <v>10600</v>
      </c>
      <c r="K357">
        <v>0</v>
      </c>
      <c r="L357" s="16">
        <v>51500</v>
      </c>
      <c r="M357">
        <v>112</v>
      </c>
      <c r="N357">
        <v>0</v>
      </c>
      <c r="O357">
        <v>0</v>
      </c>
      <c r="Q357" s="14" t="str">
        <f t="shared" si="8"/>
        <v>&lt;f&gt;冻结一片区域，造成&lt;f color='ff2a5fd6'&gt;106%攻击力和515%的冰元素攻击&lt;/f&gt;的伤害，并使敌人无法移动，持续4秒&lt;/f&gt;</v>
      </c>
    </row>
    <row r="358" spans="1:17" ht="14.25" x14ac:dyDescent="0.15">
      <c r="A358" s="5">
        <v>20355</v>
      </c>
      <c r="B358" s="5">
        <v>30080</v>
      </c>
      <c r="C358" s="5" t="s">
        <v>64</v>
      </c>
      <c r="D358">
        <v>2</v>
      </c>
      <c r="E358">
        <v>3</v>
      </c>
      <c r="F358">
        <v>5</v>
      </c>
      <c r="G358">
        <v>60000</v>
      </c>
      <c r="H358">
        <v>0</v>
      </c>
      <c r="I358">
        <v>0</v>
      </c>
      <c r="J358">
        <v>10800</v>
      </c>
      <c r="K358">
        <v>0</v>
      </c>
      <c r="L358" s="16">
        <v>52000</v>
      </c>
      <c r="M358">
        <v>116</v>
      </c>
      <c r="N358">
        <v>0</v>
      </c>
      <c r="O358">
        <v>0</v>
      </c>
      <c r="Q358" s="14" t="str">
        <f t="shared" si="8"/>
        <v>&lt;f&gt;冻结一片区域，造成&lt;f color='ff2a5fd6'&gt;108%攻击力和520%的冰元素攻击&lt;/f&gt;的伤害，并使敌人无法移动，持续4秒&lt;/f&gt;</v>
      </c>
    </row>
    <row r="359" spans="1:17" ht="14.25" x14ac:dyDescent="0.15">
      <c r="A359" s="5">
        <v>20356</v>
      </c>
      <c r="B359" s="5">
        <v>30080</v>
      </c>
      <c r="C359" s="5" t="s">
        <v>64</v>
      </c>
      <c r="D359">
        <v>2</v>
      </c>
      <c r="E359">
        <v>3</v>
      </c>
      <c r="F359">
        <v>6</v>
      </c>
      <c r="G359">
        <v>60000</v>
      </c>
      <c r="H359">
        <v>0</v>
      </c>
      <c r="I359">
        <v>0</v>
      </c>
      <c r="J359">
        <v>11000</v>
      </c>
      <c r="K359">
        <v>0</v>
      </c>
      <c r="L359" s="16">
        <v>52500</v>
      </c>
      <c r="M359">
        <v>120</v>
      </c>
      <c r="N359">
        <v>0</v>
      </c>
      <c r="O359">
        <v>0</v>
      </c>
      <c r="Q359" s="14" t="str">
        <f t="shared" si="8"/>
        <v>&lt;f&gt;冻结一片区域，造成&lt;f color='ff2a5fd6'&gt;110%攻击力和525%的冰元素攻击&lt;/f&gt;的伤害，并使敌人无法移动，持续4秒&lt;/f&gt;</v>
      </c>
    </row>
    <row r="360" spans="1:17" ht="14.25" x14ac:dyDescent="0.15">
      <c r="A360" s="5">
        <v>20357</v>
      </c>
      <c r="B360" s="5">
        <v>30080</v>
      </c>
      <c r="C360" s="5" t="s">
        <v>64</v>
      </c>
      <c r="D360">
        <v>2</v>
      </c>
      <c r="E360">
        <v>3</v>
      </c>
      <c r="F360">
        <v>7</v>
      </c>
      <c r="G360">
        <v>60000</v>
      </c>
      <c r="H360">
        <v>0</v>
      </c>
      <c r="I360">
        <v>0</v>
      </c>
      <c r="J360">
        <v>11200</v>
      </c>
      <c r="K360">
        <v>0</v>
      </c>
      <c r="L360" s="16">
        <v>53000</v>
      </c>
      <c r="M360">
        <v>124</v>
      </c>
      <c r="N360">
        <v>0</v>
      </c>
      <c r="O360">
        <v>0</v>
      </c>
      <c r="Q360" s="14" t="str">
        <f t="shared" si="8"/>
        <v>&lt;f&gt;冻结一片区域，造成&lt;f color='ff2a5fd6'&gt;112%攻击力和530%的冰元素攻击&lt;/f&gt;的伤害，并使敌人无法移动，持续4秒&lt;/f&gt;</v>
      </c>
    </row>
    <row r="361" spans="1:17" ht="14.25" x14ac:dyDescent="0.15">
      <c r="A361" s="5">
        <v>20358</v>
      </c>
      <c r="B361" s="5">
        <v>30080</v>
      </c>
      <c r="C361" s="5" t="s">
        <v>64</v>
      </c>
      <c r="D361">
        <v>2</v>
      </c>
      <c r="E361">
        <v>3</v>
      </c>
      <c r="F361">
        <v>8</v>
      </c>
      <c r="G361">
        <v>60000</v>
      </c>
      <c r="H361">
        <v>0</v>
      </c>
      <c r="I361">
        <v>0</v>
      </c>
      <c r="J361">
        <v>11400</v>
      </c>
      <c r="K361">
        <v>0</v>
      </c>
      <c r="L361" s="16">
        <v>53500</v>
      </c>
      <c r="M361">
        <v>128</v>
      </c>
      <c r="N361">
        <v>0</v>
      </c>
      <c r="O361">
        <v>0</v>
      </c>
      <c r="Q361" s="14" t="str">
        <f t="shared" si="8"/>
        <v>&lt;f&gt;冻结一片区域，造成&lt;f color='ff2a5fd6'&gt;114%攻击力和535%的冰元素攻击&lt;/f&gt;的伤害，并使敌人无法移动，持续4秒&lt;/f&gt;</v>
      </c>
    </row>
    <row r="362" spans="1:17" ht="14.25" x14ac:dyDescent="0.15">
      <c r="A362" s="5">
        <v>20359</v>
      </c>
      <c r="B362" s="5">
        <v>30080</v>
      </c>
      <c r="C362" s="5" t="s">
        <v>64</v>
      </c>
      <c r="D362">
        <v>2</v>
      </c>
      <c r="E362">
        <v>3</v>
      </c>
      <c r="F362">
        <v>9</v>
      </c>
      <c r="G362">
        <v>60000</v>
      </c>
      <c r="H362">
        <v>0</v>
      </c>
      <c r="I362">
        <v>0</v>
      </c>
      <c r="J362">
        <v>11600</v>
      </c>
      <c r="K362">
        <v>0</v>
      </c>
      <c r="L362" s="16">
        <v>54000</v>
      </c>
      <c r="M362">
        <v>132</v>
      </c>
      <c r="N362">
        <v>0</v>
      </c>
      <c r="O362">
        <v>0</v>
      </c>
      <c r="Q362" s="14" t="str">
        <f t="shared" si="8"/>
        <v>&lt;f&gt;冻结一片区域，造成&lt;f color='ff2a5fd6'&gt;116%攻击力和540%的冰元素攻击&lt;/f&gt;的伤害，并使敌人无法移动，持续4秒&lt;/f&gt;</v>
      </c>
    </row>
    <row r="363" spans="1:17" ht="14.25" x14ac:dyDescent="0.15">
      <c r="A363" s="5">
        <v>20360</v>
      </c>
      <c r="B363" s="5">
        <v>30080</v>
      </c>
      <c r="C363" s="5" t="s">
        <v>64</v>
      </c>
      <c r="D363">
        <v>2</v>
      </c>
      <c r="E363">
        <v>3</v>
      </c>
      <c r="F363">
        <v>10</v>
      </c>
      <c r="G363">
        <v>60000</v>
      </c>
      <c r="H363">
        <v>0</v>
      </c>
      <c r="I363">
        <v>0</v>
      </c>
      <c r="J363">
        <v>11800</v>
      </c>
      <c r="K363">
        <v>0</v>
      </c>
      <c r="L363" s="16">
        <v>54500</v>
      </c>
      <c r="M363">
        <v>136</v>
      </c>
      <c r="N363">
        <v>0</v>
      </c>
      <c r="O363">
        <v>0</v>
      </c>
      <c r="Q363" s="14" t="str">
        <f t="shared" si="8"/>
        <v>&lt;f&gt;冻结一片区域，造成&lt;f color='ff2a5fd6'&gt;118%攻击力和545%的冰元素攻击&lt;/f&gt;的伤害，并使敌人无法移动，持续4秒&lt;/f&gt;</v>
      </c>
    </row>
    <row r="364" spans="1:17" ht="14.25" x14ac:dyDescent="0.15">
      <c r="A364" s="5">
        <v>20361</v>
      </c>
      <c r="B364" s="5">
        <v>30080</v>
      </c>
      <c r="C364" s="5" t="s">
        <v>64</v>
      </c>
      <c r="D364">
        <v>2</v>
      </c>
      <c r="E364">
        <v>3</v>
      </c>
      <c r="F364">
        <v>11</v>
      </c>
      <c r="G364">
        <v>60000</v>
      </c>
      <c r="H364">
        <v>0</v>
      </c>
      <c r="I364">
        <v>0</v>
      </c>
      <c r="J364">
        <v>12000</v>
      </c>
      <c r="K364">
        <v>0</v>
      </c>
      <c r="L364" s="16">
        <v>55000</v>
      </c>
      <c r="M364">
        <v>140</v>
      </c>
      <c r="N364">
        <v>0</v>
      </c>
      <c r="O364">
        <v>0</v>
      </c>
      <c r="Q364" s="14" t="str">
        <f t="shared" si="8"/>
        <v>&lt;f&gt;冻结一片区域，造成&lt;f color='ff2a5fd6'&gt;120%攻击力和550%的冰元素攻击&lt;/f&gt;的伤害，并使敌人无法移动，持续4秒&lt;/f&gt;</v>
      </c>
    </row>
    <row r="365" spans="1:17" ht="14.25" x14ac:dyDescent="0.15">
      <c r="A365" s="5">
        <v>20362</v>
      </c>
      <c r="B365" s="5">
        <v>30080</v>
      </c>
      <c r="C365" s="5" t="s">
        <v>64</v>
      </c>
      <c r="D365">
        <v>2</v>
      </c>
      <c r="E365">
        <v>3</v>
      </c>
      <c r="F365">
        <v>12</v>
      </c>
      <c r="G365">
        <v>60000</v>
      </c>
      <c r="H365">
        <v>0</v>
      </c>
      <c r="I365">
        <v>0</v>
      </c>
      <c r="J365">
        <v>12200</v>
      </c>
      <c r="K365">
        <v>0</v>
      </c>
      <c r="L365" s="16">
        <v>55500</v>
      </c>
      <c r="M365">
        <v>144</v>
      </c>
      <c r="N365">
        <v>0</v>
      </c>
      <c r="O365">
        <v>0</v>
      </c>
      <c r="Q365" s="14" t="str">
        <f t="shared" si="8"/>
        <v>&lt;f&gt;冻结一片区域，造成&lt;f color='ff2a5fd6'&gt;122%攻击力和555%的冰元素攻击&lt;/f&gt;的伤害，并使敌人无法移动，持续4秒&lt;/f&gt;</v>
      </c>
    </row>
    <row r="366" spans="1:17" ht="14.25" x14ac:dyDescent="0.15">
      <c r="A366" s="5">
        <v>20363</v>
      </c>
      <c r="B366" s="5">
        <v>30080</v>
      </c>
      <c r="C366" s="5" t="s">
        <v>64</v>
      </c>
      <c r="D366">
        <v>2</v>
      </c>
      <c r="E366">
        <v>3</v>
      </c>
      <c r="F366">
        <v>13</v>
      </c>
      <c r="G366">
        <v>60000</v>
      </c>
      <c r="H366">
        <v>0</v>
      </c>
      <c r="I366">
        <v>0</v>
      </c>
      <c r="J366">
        <v>12400</v>
      </c>
      <c r="K366">
        <v>0</v>
      </c>
      <c r="L366" s="16">
        <v>56000</v>
      </c>
      <c r="M366">
        <v>148</v>
      </c>
      <c r="N366">
        <v>0</v>
      </c>
      <c r="O366">
        <v>0</v>
      </c>
      <c r="Q366" s="14" t="str">
        <f t="shared" si="8"/>
        <v>&lt;f&gt;冻结一片区域，造成&lt;f color='ff2a5fd6'&gt;124%攻击力和560%的冰元素攻击&lt;/f&gt;的伤害，并使敌人无法移动，持续4秒&lt;/f&gt;</v>
      </c>
    </row>
    <row r="367" spans="1:17" ht="14.25" x14ac:dyDescent="0.15">
      <c r="A367" s="5">
        <v>20364</v>
      </c>
      <c r="B367" s="5">
        <v>30080</v>
      </c>
      <c r="C367" s="5" t="s">
        <v>64</v>
      </c>
      <c r="D367">
        <v>2</v>
      </c>
      <c r="E367">
        <v>3</v>
      </c>
      <c r="F367">
        <v>14</v>
      </c>
      <c r="G367">
        <v>60000</v>
      </c>
      <c r="H367">
        <v>0</v>
      </c>
      <c r="I367">
        <v>0</v>
      </c>
      <c r="J367">
        <v>12600</v>
      </c>
      <c r="K367">
        <v>0</v>
      </c>
      <c r="L367" s="16">
        <v>56500</v>
      </c>
      <c r="M367">
        <v>152</v>
      </c>
      <c r="N367">
        <v>0</v>
      </c>
      <c r="O367">
        <v>0</v>
      </c>
      <c r="Q367" s="14" t="str">
        <f t="shared" si="8"/>
        <v>&lt;f&gt;冻结一片区域，造成&lt;f color='ff2a5fd6'&gt;126%攻击力和565%的冰元素攻击&lt;/f&gt;的伤害，并使敌人无法移动，持续4秒&lt;/f&gt;</v>
      </c>
    </row>
    <row r="368" spans="1:17" ht="14.25" x14ac:dyDescent="0.15">
      <c r="A368" s="5">
        <v>20365</v>
      </c>
      <c r="B368" s="5">
        <v>30080</v>
      </c>
      <c r="C368" s="5" t="s">
        <v>64</v>
      </c>
      <c r="D368">
        <v>2</v>
      </c>
      <c r="E368">
        <v>3</v>
      </c>
      <c r="F368">
        <v>15</v>
      </c>
      <c r="G368">
        <v>60000</v>
      </c>
      <c r="H368">
        <v>0</v>
      </c>
      <c r="I368">
        <v>0</v>
      </c>
      <c r="J368">
        <v>12800</v>
      </c>
      <c r="K368">
        <v>0</v>
      </c>
      <c r="L368" s="16">
        <v>57000</v>
      </c>
      <c r="M368">
        <v>156</v>
      </c>
      <c r="N368">
        <v>0</v>
      </c>
      <c r="O368">
        <v>0</v>
      </c>
      <c r="Q368" s="14" t="str">
        <f t="shared" si="8"/>
        <v>&lt;f&gt;冻结一片区域，造成&lt;f color='ff2a5fd6'&gt;128%攻击力和570%的冰元素攻击&lt;/f&gt;的伤害，并使敌人无法移动，持续4秒&lt;/f&gt;</v>
      </c>
    </row>
    <row r="369" spans="1:17" ht="14.25" x14ac:dyDescent="0.15">
      <c r="A369" s="5">
        <v>20366</v>
      </c>
      <c r="B369" s="5">
        <v>30080</v>
      </c>
      <c r="C369" s="5" t="s">
        <v>64</v>
      </c>
      <c r="D369">
        <v>2</v>
      </c>
      <c r="E369">
        <v>3</v>
      </c>
      <c r="F369">
        <v>16</v>
      </c>
      <c r="G369">
        <v>60000</v>
      </c>
      <c r="H369">
        <v>0</v>
      </c>
      <c r="I369">
        <v>0</v>
      </c>
      <c r="J369">
        <v>13000</v>
      </c>
      <c r="K369">
        <v>0</v>
      </c>
      <c r="L369" s="16">
        <v>57500</v>
      </c>
      <c r="M369">
        <v>160</v>
      </c>
      <c r="N369">
        <v>0</v>
      </c>
      <c r="O369">
        <v>0</v>
      </c>
      <c r="Q369" s="14" t="str">
        <f t="shared" si="8"/>
        <v>&lt;f&gt;冻结一片区域，造成&lt;f color='ff2a5fd6'&gt;130%攻击力和575%的冰元素攻击&lt;/f&gt;的伤害，并使敌人无法移动，持续4秒&lt;/f&gt;</v>
      </c>
    </row>
    <row r="370" spans="1:17" ht="14.25" x14ac:dyDescent="0.15">
      <c r="A370" s="5">
        <v>20367</v>
      </c>
      <c r="B370" s="5">
        <v>30080</v>
      </c>
      <c r="C370" s="5" t="s">
        <v>64</v>
      </c>
      <c r="D370">
        <v>2</v>
      </c>
      <c r="E370">
        <v>3</v>
      </c>
      <c r="F370">
        <v>17</v>
      </c>
      <c r="G370">
        <v>60000</v>
      </c>
      <c r="H370">
        <v>0</v>
      </c>
      <c r="I370">
        <v>0</v>
      </c>
      <c r="J370">
        <v>13200</v>
      </c>
      <c r="K370">
        <v>0</v>
      </c>
      <c r="L370" s="16">
        <v>58000</v>
      </c>
      <c r="M370">
        <v>164</v>
      </c>
      <c r="N370">
        <v>0</v>
      </c>
      <c r="O370">
        <v>0</v>
      </c>
      <c r="Q370" s="14" t="str">
        <f t="shared" si="8"/>
        <v>&lt;f&gt;冻结一片区域，造成&lt;f color='ff2a5fd6'&gt;132%攻击力和580%的冰元素攻击&lt;/f&gt;的伤害，并使敌人无法移动，持续4秒&lt;/f&gt;</v>
      </c>
    </row>
    <row r="371" spans="1:17" ht="14.25" x14ac:dyDescent="0.15">
      <c r="A371" s="5">
        <v>20368</v>
      </c>
      <c r="B371" s="5">
        <v>30080</v>
      </c>
      <c r="C371" s="5" t="s">
        <v>64</v>
      </c>
      <c r="D371">
        <v>2</v>
      </c>
      <c r="E371">
        <v>3</v>
      </c>
      <c r="F371">
        <v>18</v>
      </c>
      <c r="G371">
        <v>60000</v>
      </c>
      <c r="H371">
        <v>0</v>
      </c>
      <c r="I371">
        <v>0</v>
      </c>
      <c r="J371">
        <v>13400</v>
      </c>
      <c r="K371">
        <v>0</v>
      </c>
      <c r="L371" s="16">
        <v>58500</v>
      </c>
      <c r="M371">
        <v>168</v>
      </c>
      <c r="N371">
        <v>0</v>
      </c>
      <c r="O371">
        <v>0</v>
      </c>
      <c r="Q371" s="14" t="str">
        <f t="shared" si="8"/>
        <v>&lt;f&gt;冻结一片区域，造成&lt;f color='ff2a5fd6'&gt;134%攻击力和585%的冰元素攻击&lt;/f&gt;的伤害，并使敌人无法移动，持续4秒&lt;/f&gt;</v>
      </c>
    </row>
    <row r="372" spans="1:17" ht="14.25" x14ac:dyDescent="0.15">
      <c r="A372" s="5">
        <v>20369</v>
      </c>
      <c r="B372" s="5">
        <v>30080</v>
      </c>
      <c r="C372" s="5" t="s">
        <v>64</v>
      </c>
      <c r="D372">
        <v>2</v>
      </c>
      <c r="E372">
        <v>3</v>
      </c>
      <c r="F372">
        <v>19</v>
      </c>
      <c r="G372">
        <v>60000</v>
      </c>
      <c r="H372">
        <v>0</v>
      </c>
      <c r="I372">
        <v>0</v>
      </c>
      <c r="J372">
        <v>13600</v>
      </c>
      <c r="K372">
        <v>0</v>
      </c>
      <c r="L372" s="16">
        <v>59000</v>
      </c>
      <c r="M372">
        <v>172</v>
      </c>
      <c r="N372">
        <v>0</v>
      </c>
      <c r="O372">
        <v>0</v>
      </c>
      <c r="Q372" s="14" t="str">
        <f t="shared" si="8"/>
        <v>&lt;f&gt;冻结一片区域，造成&lt;f color='ff2a5fd6'&gt;136%攻击力和590%的冰元素攻击&lt;/f&gt;的伤害，并使敌人无法移动，持续4秒&lt;/f&gt;</v>
      </c>
    </row>
    <row r="373" spans="1:17" ht="14.25" x14ac:dyDescent="0.15">
      <c r="A373" s="5">
        <v>20370</v>
      </c>
      <c r="B373" s="5">
        <v>30080</v>
      </c>
      <c r="C373" s="5" t="s">
        <v>64</v>
      </c>
      <c r="D373">
        <v>2</v>
      </c>
      <c r="E373">
        <v>3</v>
      </c>
      <c r="F373">
        <v>20</v>
      </c>
      <c r="G373">
        <v>60000</v>
      </c>
      <c r="H373">
        <v>0</v>
      </c>
      <c r="I373">
        <v>0</v>
      </c>
      <c r="J373">
        <v>13800</v>
      </c>
      <c r="K373">
        <v>0</v>
      </c>
      <c r="L373" s="16">
        <v>59500</v>
      </c>
      <c r="M373">
        <v>176</v>
      </c>
      <c r="N373">
        <v>0</v>
      </c>
      <c r="O373">
        <v>0</v>
      </c>
      <c r="Q373" s="14" t="str">
        <f t="shared" si="8"/>
        <v>&lt;f&gt;冻结一片区域，造成&lt;f color='ff2a5fd6'&gt;138%攻击力和595%的冰元素攻击&lt;/f&gt;的伤害，并使敌人无法移动，持续4秒&lt;/f&gt;</v>
      </c>
    </row>
    <row r="374" spans="1:17" ht="14.25" x14ac:dyDescent="0.15">
      <c r="A374" s="5">
        <v>20371</v>
      </c>
      <c r="B374" s="5">
        <v>30080</v>
      </c>
      <c r="C374" s="5" t="s">
        <v>64</v>
      </c>
      <c r="D374">
        <v>2</v>
      </c>
      <c r="E374">
        <v>3</v>
      </c>
      <c r="F374">
        <v>21</v>
      </c>
      <c r="G374">
        <v>60000</v>
      </c>
      <c r="H374">
        <v>0</v>
      </c>
      <c r="I374">
        <v>0</v>
      </c>
      <c r="J374">
        <v>14000</v>
      </c>
      <c r="K374">
        <v>0</v>
      </c>
      <c r="L374" s="16">
        <v>60000</v>
      </c>
      <c r="M374">
        <v>180</v>
      </c>
      <c r="N374">
        <v>0</v>
      </c>
      <c r="O374">
        <v>0</v>
      </c>
      <c r="Q374" s="14" t="str">
        <f t="shared" si="8"/>
        <v>&lt;f&gt;冻结一片区域，造成&lt;f color='ff2a5fd6'&gt;140%攻击力和600%的冰元素攻击&lt;/f&gt;的伤害，并使敌人无法移动，持续4秒&lt;/f&gt;</v>
      </c>
    </row>
    <row r="375" spans="1:17" ht="14.25" x14ac:dyDescent="0.15">
      <c r="A375" s="5">
        <v>20372</v>
      </c>
      <c r="B375" s="5">
        <v>30080</v>
      </c>
      <c r="C375" s="5" t="s">
        <v>64</v>
      </c>
      <c r="D375">
        <v>2</v>
      </c>
      <c r="E375">
        <v>3</v>
      </c>
      <c r="F375">
        <v>22</v>
      </c>
      <c r="G375">
        <v>60000</v>
      </c>
      <c r="H375">
        <v>0</v>
      </c>
      <c r="I375">
        <v>0</v>
      </c>
      <c r="J375">
        <v>14200</v>
      </c>
      <c r="K375">
        <v>0</v>
      </c>
      <c r="L375" s="16">
        <v>60500</v>
      </c>
      <c r="M375">
        <v>184</v>
      </c>
      <c r="N375">
        <v>0</v>
      </c>
      <c r="O375">
        <v>0</v>
      </c>
      <c r="Q375" s="14" t="str">
        <f t="shared" si="8"/>
        <v>&lt;f&gt;冻结一片区域，造成&lt;f color='ff2a5fd6'&gt;142%攻击力和605%的冰元素攻击&lt;/f&gt;的伤害，并使敌人无法移动，持续4秒&lt;/f&gt;</v>
      </c>
    </row>
    <row r="376" spans="1:17" ht="14.25" x14ac:dyDescent="0.15">
      <c r="A376" s="5">
        <v>20373</v>
      </c>
      <c r="B376" s="5">
        <v>30080</v>
      </c>
      <c r="C376" s="5" t="s">
        <v>64</v>
      </c>
      <c r="D376">
        <v>2</v>
      </c>
      <c r="E376">
        <v>3</v>
      </c>
      <c r="F376">
        <v>23</v>
      </c>
      <c r="G376">
        <v>60000</v>
      </c>
      <c r="H376">
        <v>0</v>
      </c>
      <c r="I376">
        <v>0</v>
      </c>
      <c r="J376">
        <v>14400</v>
      </c>
      <c r="K376">
        <v>0</v>
      </c>
      <c r="L376" s="16">
        <v>61000</v>
      </c>
      <c r="M376">
        <v>188</v>
      </c>
      <c r="N376">
        <v>0</v>
      </c>
      <c r="O376">
        <v>0</v>
      </c>
      <c r="Q376" s="14" t="str">
        <f t="shared" si="8"/>
        <v>&lt;f&gt;冻结一片区域，造成&lt;f color='ff2a5fd6'&gt;144%攻击力和610%的冰元素攻击&lt;/f&gt;的伤害，并使敌人无法移动，持续4秒&lt;/f&gt;</v>
      </c>
    </row>
    <row r="377" spans="1:17" ht="14.25" x14ac:dyDescent="0.15">
      <c r="A377" s="5">
        <v>20374</v>
      </c>
      <c r="B377" s="5">
        <v>30080</v>
      </c>
      <c r="C377" s="5" t="s">
        <v>64</v>
      </c>
      <c r="D377">
        <v>2</v>
      </c>
      <c r="E377">
        <v>3</v>
      </c>
      <c r="F377">
        <v>24</v>
      </c>
      <c r="G377">
        <v>60000</v>
      </c>
      <c r="H377">
        <v>0</v>
      </c>
      <c r="I377">
        <v>0</v>
      </c>
      <c r="J377">
        <v>14600</v>
      </c>
      <c r="K377">
        <v>0</v>
      </c>
      <c r="L377" s="16">
        <v>61500</v>
      </c>
      <c r="M377">
        <v>192</v>
      </c>
      <c r="N377">
        <v>0</v>
      </c>
      <c r="O377">
        <v>0</v>
      </c>
      <c r="Q377" s="14" t="str">
        <f t="shared" si="8"/>
        <v>&lt;f&gt;冻结一片区域，造成&lt;f color='ff2a5fd6'&gt;146%攻击力和615%的冰元素攻击&lt;/f&gt;的伤害，并使敌人无法移动，持续4秒&lt;/f&gt;</v>
      </c>
    </row>
    <row r="378" spans="1:17" ht="14.25" x14ac:dyDescent="0.15">
      <c r="A378" s="5">
        <v>20375</v>
      </c>
      <c r="B378" s="5">
        <v>30080</v>
      </c>
      <c r="C378" s="5" t="s">
        <v>64</v>
      </c>
      <c r="D378">
        <v>2</v>
      </c>
      <c r="E378">
        <v>3</v>
      </c>
      <c r="F378">
        <v>25</v>
      </c>
      <c r="G378">
        <v>60000</v>
      </c>
      <c r="H378">
        <v>0</v>
      </c>
      <c r="I378">
        <v>0</v>
      </c>
      <c r="J378">
        <v>14800</v>
      </c>
      <c r="K378">
        <v>0</v>
      </c>
      <c r="L378" s="16">
        <v>62000</v>
      </c>
      <c r="M378">
        <v>196</v>
      </c>
      <c r="N378">
        <v>0</v>
      </c>
      <c r="O378">
        <v>0</v>
      </c>
      <c r="Q378" s="14" t="str">
        <f t="shared" si="8"/>
        <v>&lt;f&gt;冻结一片区域，造成&lt;f color='ff2a5fd6'&gt;148%攻击力和620%的冰元素攻击&lt;/f&gt;的伤害，并使敌人无法移动，持续4秒&lt;/f&gt;</v>
      </c>
    </row>
    <row r="379" spans="1:17" ht="14.25" x14ac:dyDescent="0.15">
      <c r="A379" s="5">
        <v>20376</v>
      </c>
      <c r="B379" s="5">
        <v>30080</v>
      </c>
      <c r="C379" s="5" t="s">
        <v>64</v>
      </c>
      <c r="D379">
        <v>2</v>
      </c>
      <c r="E379">
        <v>3</v>
      </c>
      <c r="F379">
        <v>26</v>
      </c>
      <c r="G379">
        <v>60000</v>
      </c>
      <c r="H379">
        <v>0</v>
      </c>
      <c r="I379">
        <v>0</v>
      </c>
      <c r="J379">
        <v>15000</v>
      </c>
      <c r="K379">
        <v>0</v>
      </c>
      <c r="L379" s="16">
        <v>62500</v>
      </c>
      <c r="M379">
        <v>200</v>
      </c>
      <c r="N379">
        <v>0</v>
      </c>
      <c r="O379">
        <v>0</v>
      </c>
      <c r="Q379" s="14" t="str">
        <f t="shared" si="8"/>
        <v>&lt;f&gt;冻结一片区域，造成&lt;f color='ff2a5fd6'&gt;150%攻击力和625%的冰元素攻击&lt;/f&gt;的伤害，并使敌人无法移动，持续4秒&lt;/f&gt;</v>
      </c>
    </row>
    <row r="380" spans="1:17" ht="14.25" x14ac:dyDescent="0.15">
      <c r="A380" s="5">
        <v>20377</v>
      </c>
      <c r="B380" s="5">
        <v>30080</v>
      </c>
      <c r="C380" s="5" t="s">
        <v>64</v>
      </c>
      <c r="D380">
        <v>2</v>
      </c>
      <c r="E380">
        <v>3</v>
      </c>
      <c r="F380">
        <v>27</v>
      </c>
      <c r="G380">
        <v>60000</v>
      </c>
      <c r="H380">
        <v>0</v>
      </c>
      <c r="I380">
        <v>0</v>
      </c>
      <c r="J380">
        <v>15200</v>
      </c>
      <c r="K380">
        <v>0</v>
      </c>
      <c r="L380" s="16">
        <v>63000</v>
      </c>
      <c r="M380">
        <v>204</v>
      </c>
      <c r="N380">
        <v>0</v>
      </c>
      <c r="O380">
        <v>0</v>
      </c>
      <c r="Q380" s="14" t="str">
        <f t="shared" si="8"/>
        <v>&lt;f&gt;冻结一片区域，造成&lt;f color='ff2a5fd6'&gt;152%攻击力和630%的冰元素攻击&lt;/f&gt;的伤害，并使敌人无法移动，持续4秒&lt;/f&gt;</v>
      </c>
    </row>
    <row r="381" spans="1:17" ht="14.25" x14ac:dyDescent="0.15">
      <c r="A381" s="5">
        <v>20378</v>
      </c>
      <c r="B381" s="5">
        <v>30080</v>
      </c>
      <c r="C381" s="5" t="s">
        <v>64</v>
      </c>
      <c r="D381">
        <v>2</v>
      </c>
      <c r="E381">
        <v>3</v>
      </c>
      <c r="F381">
        <v>28</v>
      </c>
      <c r="G381">
        <v>60000</v>
      </c>
      <c r="H381">
        <v>0</v>
      </c>
      <c r="I381">
        <v>0</v>
      </c>
      <c r="J381">
        <v>15400</v>
      </c>
      <c r="K381">
        <v>0</v>
      </c>
      <c r="L381" s="16">
        <v>63499</v>
      </c>
      <c r="M381">
        <v>208</v>
      </c>
      <c r="N381">
        <v>0</v>
      </c>
      <c r="O381">
        <v>0</v>
      </c>
      <c r="Q381" s="14" t="str">
        <f t="shared" si="8"/>
        <v>&lt;f&gt;冻结一片区域，造成&lt;f color='ff2a5fd6'&gt;154%攻击力和634%的冰元素攻击&lt;/f&gt;的伤害，并使敌人无法移动，持续4秒&lt;/f&gt;</v>
      </c>
    </row>
    <row r="382" spans="1:17" ht="14.25" x14ac:dyDescent="0.15">
      <c r="A382" s="5">
        <v>20379</v>
      </c>
      <c r="B382" s="5">
        <v>30080</v>
      </c>
      <c r="C382" s="5" t="s">
        <v>64</v>
      </c>
      <c r="D382">
        <v>2</v>
      </c>
      <c r="E382">
        <v>3</v>
      </c>
      <c r="F382">
        <v>29</v>
      </c>
      <c r="G382">
        <v>60000</v>
      </c>
      <c r="H382">
        <v>0</v>
      </c>
      <c r="I382">
        <v>0</v>
      </c>
      <c r="J382">
        <v>15600</v>
      </c>
      <c r="K382">
        <v>0</v>
      </c>
      <c r="L382" s="16">
        <v>63999</v>
      </c>
      <c r="M382">
        <v>212</v>
      </c>
      <c r="N382">
        <v>0</v>
      </c>
      <c r="O382">
        <v>0</v>
      </c>
      <c r="Q382" s="14" t="str">
        <f t="shared" si="8"/>
        <v>&lt;f&gt;冻结一片区域，造成&lt;f color='ff2a5fd6'&gt;156%攻击力和639%的冰元素攻击&lt;/f&gt;的伤害，并使敌人无法移动，持续4秒&lt;/f&gt;</v>
      </c>
    </row>
    <row r="383" spans="1:17" ht="14.25" x14ac:dyDescent="0.15">
      <c r="A383" s="5">
        <v>20380</v>
      </c>
      <c r="B383" s="5">
        <v>30080</v>
      </c>
      <c r="C383" s="5" t="s">
        <v>64</v>
      </c>
      <c r="D383">
        <v>2</v>
      </c>
      <c r="E383">
        <v>3</v>
      </c>
      <c r="F383">
        <v>30</v>
      </c>
      <c r="G383">
        <v>60000</v>
      </c>
      <c r="H383">
        <v>0</v>
      </c>
      <c r="I383">
        <v>0</v>
      </c>
      <c r="J383">
        <v>15800</v>
      </c>
      <c r="K383">
        <v>0</v>
      </c>
      <c r="L383" s="16">
        <v>64499</v>
      </c>
      <c r="M383">
        <v>216</v>
      </c>
      <c r="N383">
        <v>0</v>
      </c>
      <c r="O383">
        <v>0</v>
      </c>
      <c r="Q383" s="14" t="str">
        <f t="shared" si="8"/>
        <v>&lt;f&gt;冻结一片区域，造成&lt;f color='ff2a5fd6'&gt;158%攻击力和644%的冰元素攻击&lt;/f&gt;的伤害，并使敌人无法移动，持续4秒&lt;/f&gt;</v>
      </c>
    </row>
    <row r="384" spans="1:17" ht="14.25" x14ac:dyDescent="0.15">
      <c r="A384" s="5">
        <v>20381</v>
      </c>
      <c r="B384" s="5">
        <v>30080</v>
      </c>
      <c r="C384" s="5" t="s">
        <v>64</v>
      </c>
      <c r="D384">
        <v>2</v>
      </c>
      <c r="E384">
        <v>3</v>
      </c>
      <c r="F384">
        <v>31</v>
      </c>
      <c r="G384">
        <v>60000</v>
      </c>
      <c r="H384">
        <v>0</v>
      </c>
      <c r="I384">
        <v>0</v>
      </c>
      <c r="J384">
        <v>16000</v>
      </c>
      <c r="K384">
        <v>0</v>
      </c>
      <c r="L384" s="16">
        <v>64999</v>
      </c>
      <c r="M384">
        <v>220</v>
      </c>
      <c r="N384">
        <v>0</v>
      </c>
      <c r="O384">
        <v>0</v>
      </c>
      <c r="Q384" s="14" t="str">
        <f t="shared" si="8"/>
        <v>&lt;f&gt;冻结一片区域，造成&lt;f color='ff2a5fd6'&gt;160%攻击力和649%的冰元素攻击&lt;/f&gt;的伤害，并使敌人无法移动，持续4秒&lt;/f&gt;</v>
      </c>
    </row>
    <row r="385" spans="1:17" ht="14.25" x14ac:dyDescent="0.15">
      <c r="A385" s="5">
        <v>20382</v>
      </c>
      <c r="B385" s="5">
        <v>30080</v>
      </c>
      <c r="C385" s="5" t="s">
        <v>64</v>
      </c>
      <c r="D385">
        <v>2</v>
      </c>
      <c r="E385">
        <v>3</v>
      </c>
      <c r="F385">
        <v>32</v>
      </c>
      <c r="G385">
        <v>60000</v>
      </c>
      <c r="H385">
        <v>0</v>
      </c>
      <c r="I385">
        <v>0</v>
      </c>
      <c r="J385">
        <v>16200</v>
      </c>
      <c r="K385">
        <v>0</v>
      </c>
      <c r="L385" s="16">
        <v>65499</v>
      </c>
      <c r="M385">
        <v>224</v>
      </c>
      <c r="N385">
        <v>0</v>
      </c>
      <c r="O385">
        <v>0</v>
      </c>
      <c r="Q385" s="14" t="str">
        <f t="shared" si="8"/>
        <v>&lt;f&gt;冻结一片区域，造成&lt;f color='ff2a5fd6'&gt;162%攻击力和654%的冰元素攻击&lt;/f&gt;的伤害，并使敌人无法移动，持续4秒&lt;/f&gt;</v>
      </c>
    </row>
    <row r="386" spans="1:17" ht="14.25" x14ac:dyDescent="0.15">
      <c r="A386" s="5">
        <v>20383</v>
      </c>
      <c r="B386" s="5">
        <v>30080</v>
      </c>
      <c r="C386" s="5" t="s">
        <v>64</v>
      </c>
      <c r="D386">
        <v>2</v>
      </c>
      <c r="E386">
        <v>3</v>
      </c>
      <c r="F386">
        <v>33</v>
      </c>
      <c r="G386">
        <v>60000</v>
      </c>
      <c r="H386">
        <v>0</v>
      </c>
      <c r="I386">
        <v>0</v>
      </c>
      <c r="J386">
        <v>16400</v>
      </c>
      <c r="K386">
        <v>0</v>
      </c>
      <c r="L386" s="16">
        <v>65999</v>
      </c>
      <c r="M386">
        <v>228</v>
      </c>
      <c r="N386">
        <v>0</v>
      </c>
      <c r="O386">
        <v>0</v>
      </c>
      <c r="Q386" s="14" t="str">
        <f t="shared" si="8"/>
        <v>&lt;f&gt;冻结一片区域，造成&lt;f color='ff2a5fd6'&gt;164%攻击力和659%的冰元素攻击&lt;/f&gt;的伤害，并使敌人无法移动，持续4秒&lt;/f&gt;</v>
      </c>
    </row>
    <row r="387" spans="1:17" ht="14.25" x14ac:dyDescent="0.15">
      <c r="A387" s="5">
        <v>20384</v>
      </c>
      <c r="B387" s="5">
        <v>30080</v>
      </c>
      <c r="C387" s="5" t="s">
        <v>64</v>
      </c>
      <c r="D387">
        <v>2</v>
      </c>
      <c r="E387">
        <v>3</v>
      </c>
      <c r="F387">
        <v>34</v>
      </c>
      <c r="G387">
        <v>60000</v>
      </c>
      <c r="H387">
        <v>0</v>
      </c>
      <c r="I387">
        <v>0</v>
      </c>
      <c r="J387">
        <v>16600</v>
      </c>
      <c r="K387">
        <v>0</v>
      </c>
      <c r="L387" s="16">
        <v>66499</v>
      </c>
      <c r="M387">
        <v>232</v>
      </c>
      <c r="N387">
        <v>0</v>
      </c>
      <c r="O387">
        <v>0</v>
      </c>
      <c r="Q387" s="14" t="str">
        <f t="shared" ref="Q387:Q403" si="9">"&lt;f&gt;冻结一片区域，造成&lt;f color='ff2a5fd6'&gt;"&amp;INT(J387/100)&amp;"%攻击力和"&amp;INT(L387/100)&amp;"%的冰元素攻击&lt;/f&gt;的伤害，并使敌人无法移动，持续4秒&lt;/f&gt;"</f>
        <v>&lt;f&gt;冻结一片区域，造成&lt;f color='ff2a5fd6'&gt;166%攻击力和664%的冰元素攻击&lt;/f&gt;的伤害，并使敌人无法移动，持续4秒&lt;/f&gt;</v>
      </c>
    </row>
    <row r="388" spans="1:17" ht="14.25" x14ac:dyDescent="0.15">
      <c r="A388" s="5">
        <v>20385</v>
      </c>
      <c r="B388" s="5">
        <v>30080</v>
      </c>
      <c r="C388" s="5" t="s">
        <v>64</v>
      </c>
      <c r="D388">
        <v>2</v>
      </c>
      <c r="E388">
        <v>3</v>
      </c>
      <c r="F388">
        <v>35</v>
      </c>
      <c r="G388">
        <v>60000</v>
      </c>
      <c r="H388">
        <v>0</v>
      </c>
      <c r="I388">
        <v>0</v>
      </c>
      <c r="J388">
        <v>16800</v>
      </c>
      <c r="K388">
        <v>0</v>
      </c>
      <c r="L388" s="16">
        <v>66999</v>
      </c>
      <c r="M388">
        <v>236</v>
      </c>
      <c r="N388">
        <v>0</v>
      </c>
      <c r="O388">
        <v>0</v>
      </c>
      <c r="Q388" s="14" t="str">
        <f t="shared" si="9"/>
        <v>&lt;f&gt;冻结一片区域，造成&lt;f color='ff2a5fd6'&gt;168%攻击力和669%的冰元素攻击&lt;/f&gt;的伤害，并使敌人无法移动，持续4秒&lt;/f&gt;</v>
      </c>
    </row>
    <row r="389" spans="1:17" ht="14.25" x14ac:dyDescent="0.15">
      <c r="A389" s="5">
        <v>20386</v>
      </c>
      <c r="B389" s="5">
        <v>30080</v>
      </c>
      <c r="C389" s="5" t="s">
        <v>64</v>
      </c>
      <c r="D389">
        <v>2</v>
      </c>
      <c r="E389">
        <v>3</v>
      </c>
      <c r="F389">
        <v>36</v>
      </c>
      <c r="G389">
        <v>60000</v>
      </c>
      <c r="H389">
        <v>0</v>
      </c>
      <c r="I389">
        <v>0</v>
      </c>
      <c r="J389">
        <v>17000</v>
      </c>
      <c r="K389">
        <v>0</v>
      </c>
      <c r="L389" s="16">
        <v>67499</v>
      </c>
      <c r="M389">
        <v>240</v>
      </c>
      <c r="N389">
        <v>0</v>
      </c>
      <c r="O389">
        <v>0</v>
      </c>
      <c r="Q389" s="14" t="str">
        <f t="shared" si="9"/>
        <v>&lt;f&gt;冻结一片区域，造成&lt;f color='ff2a5fd6'&gt;170%攻击力和674%的冰元素攻击&lt;/f&gt;的伤害，并使敌人无法移动，持续4秒&lt;/f&gt;</v>
      </c>
    </row>
    <row r="390" spans="1:17" ht="14.25" x14ac:dyDescent="0.15">
      <c r="A390" s="5">
        <v>20387</v>
      </c>
      <c r="B390" s="5">
        <v>30080</v>
      </c>
      <c r="C390" s="5" t="s">
        <v>64</v>
      </c>
      <c r="D390">
        <v>2</v>
      </c>
      <c r="E390">
        <v>3</v>
      </c>
      <c r="F390">
        <v>37</v>
      </c>
      <c r="G390">
        <v>60000</v>
      </c>
      <c r="H390">
        <v>0</v>
      </c>
      <c r="I390">
        <v>0</v>
      </c>
      <c r="J390">
        <v>17200</v>
      </c>
      <c r="K390">
        <v>0</v>
      </c>
      <c r="L390" s="16">
        <v>67999</v>
      </c>
      <c r="M390">
        <v>244</v>
      </c>
      <c r="N390">
        <v>0</v>
      </c>
      <c r="O390">
        <v>0</v>
      </c>
      <c r="Q390" s="14" t="str">
        <f t="shared" si="9"/>
        <v>&lt;f&gt;冻结一片区域，造成&lt;f color='ff2a5fd6'&gt;172%攻击力和679%的冰元素攻击&lt;/f&gt;的伤害，并使敌人无法移动，持续4秒&lt;/f&gt;</v>
      </c>
    </row>
    <row r="391" spans="1:17" ht="14.25" x14ac:dyDescent="0.15">
      <c r="A391" s="5">
        <v>20388</v>
      </c>
      <c r="B391" s="5">
        <v>30080</v>
      </c>
      <c r="C391" s="5" t="s">
        <v>64</v>
      </c>
      <c r="D391">
        <v>2</v>
      </c>
      <c r="E391">
        <v>3</v>
      </c>
      <c r="F391">
        <v>38</v>
      </c>
      <c r="G391">
        <v>60000</v>
      </c>
      <c r="H391">
        <v>0</v>
      </c>
      <c r="I391">
        <v>0</v>
      </c>
      <c r="J391">
        <v>17400</v>
      </c>
      <c r="K391">
        <v>0</v>
      </c>
      <c r="L391" s="16">
        <v>68499</v>
      </c>
      <c r="M391">
        <v>248</v>
      </c>
      <c r="N391">
        <v>0</v>
      </c>
      <c r="O391">
        <v>0</v>
      </c>
      <c r="Q391" s="14" t="str">
        <f t="shared" si="9"/>
        <v>&lt;f&gt;冻结一片区域，造成&lt;f color='ff2a5fd6'&gt;174%攻击力和684%的冰元素攻击&lt;/f&gt;的伤害，并使敌人无法移动，持续4秒&lt;/f&gt;</v>
      </c>
    </row>
    <row r="392" spans="1:17" ht="14.25" x14ac:dyDescent="0.15">
      <c r="A392" s="5">
        <v>20389</v>
      </c>
      <c r="B392" s="5">
        <v>30080</v>
      </c>
      <c r="C392" s="5" t="s">
        <v>64</v>
      </c>
      <c r="D392">
        <v>2</v>
      </c>
      <c r="E392">
        <v>3</v>
      </c>
      <c r="F392">
        <v>39</v>
      </c>
      <c r="G392">
        <v>60000</v>
      </c>
      <c r="H392">
        <v>0</v>
      </c>
      <c r="I392">
        <v>0</v>
      </c>
      <c r="J392">
        <v>17600</v>
      </c>
      <c r="K392">
        <v>0</v>
      </c>
      <c r="L392" s="16">
        <v>68999</v>
      </c>
      <c r="M392">
        <v>252</v>
      </c>
      <c r="N392">
        <v>0</v>
      </c>
      <c r="O392">
        <v>0</v>
      </c>
      <c r="Q392" s="14" t="str">
        <f t="shared" si="9"/>
        <v>&lt;f&gt;冻结一片区域，造成&lt;f color='ff2a5fd6'&gt;176%攻击力和689%的冰元素攻击&lt;/f&gt;的伤害，并使敌人无法移动，持续4秒&lt;/f&gt;</v>
      </c>
    </row>
    <row r="393" spans="1:17" ht="14.25" x14ac:dyDescent="0.15">
      <c r="A393" s="5">
        <v>20390</v>
      </c>
      <c r="B393" s="5">
        <v>30080</v>
      </c>
      <c r="C393" s="5" t="s">
        <v>64</v>
      </c>
      <c r="D393">
        <v>2</v>
      </c>
      <c r="E393">
        <v>3</v>
      </c>
      <c r="F393">
        <v>40</v>
      </c>
      <c r="G393">
        <v>60000</v>
      </c>
      <c r="H393">
        <v>0</v>
      </c>
      <c r="I393">
        <v>0</v>
      </c>
      <c r="J393">
        <v>17800</v>
      </c>
      <c r="K393">
        <v>0</v>
      </c>
      <c r="L393" s="16">
        <v>69499</v>
      </c>
      <c r="M393">
        <v>256</v>
      </c>
      <c r="N393">
        <v>0</v>
      </c>
      <c r="O393">
        <v>0</v>
      </c>
      <c r="Q393" s="14" t="str">
        <f t="shared" si="9"/>
        <v>&lt;f&gt;冻结一片区域，造成&lt;f color='ff2a5fd6'&gt;178%攻击力和694%的冰元素攻击&lt;/f&gt;的伤害，并使敌人无法移动，持续4秒&lt;/f&gt;</v>
      </c>
    </row>
    <row r="394" spans="1:17" ht="14.25" x14ac:dyDescent="0.15">
      <c r="A394" s="5">
        <v>20391</v>
      </c>
      <c r="B394" s="5">
        <v>30080</v>
      </c>
      <c r="C394" s="5" t="s">
        <v>64</v>
      </c>
      <c r="D394">
        <v>2</v>
      </c>
      <c r="E394">
        <v>3</v>
      </c>
      <c r="F394">
        <v>41</v>
      </c>
      <c r="G394">
        <v>60000</v>
      </c>
      <c r="H394">
        <v>0</v>
      </c>
      <c r="I394">
        <v>0</v>
      </c>
      <c r="J394">
        <v>18000</v>
      </c>
      <c r="K394">
        <v>0</v>
      </c>
      <c r="L394" s="16">
        <v>69999</v>
      </c>
      <c r="M394">
        <v>260</v>
      </c>
      <c r="N394">
        <v>0</v>
      </c>
      <c r="O394">
        <v>0</v>
      </c>
      <c r="Q394" s="14" t="str">
        <f t="shared" si="9"/>
        <v>&lt;f&gt;冻结一片区域，造成&lt;f color='ff2a5fd6'&gt;180%攻击力和699%的冰元素攻击&lt;/f&gt;的伤害，并使敌人无法移动，持续4秒&lt;/f&gt;</v>
      </c>
    </row>
    <row r="395" spans="1:17" ht="14.25" x14ac:dyDescent="0.15">
      <c r="A395" s="5">
        <v>20392</v>
      </c>
      <c r="B395" s="5">
        <v>30080</v>
      </c>
      <c r="C395" s="5" t="s">
        <v>64</v>
      </c>
      <c r="D395">
        <v>2</v>
      </c>
      <c r="E395">
        <v>3</v>
      </c>
      <c r="F395">
        <v>42</v>
      </c>
      <c r="G395">
        <v>60000</v>
      </c>
      <c r="H395">
        <v>0</v>
      </c>
      <c r="I395">
        <v>0</v>
      </c>
      <c r="J395">
        <v>18200</v>
      </c>
      <c r="K395">
        <v>0</v>
      </c>
      <c r="L395" s="16">
        <v>70499</v>
      </c>
      <c r="M395">
        <v>264</v>
      </c>
      <c r="N395">
        <v>0</v>
      </c>
      <c r="O395">
        <v>0</v>
      </c>
      <c r="Q395" s="14" t="str">
        <f t="shared" si="9"/>
        <v>&lt;f&gt;冻结一片区域，造成&lt;f color='ff2a5fd6'&gt;182%攻击力和704%的冰元素攻击&lt;/f&gt;的伤害，并使敌人无法移动，持续4秒&lt;/f&gt;</v>
      </c>
    </row>
    <row r="396" spans="1:17" ht="14.25" x14ac:dyDescent="0.15">
      <c r="A396" s="5">
        <v>20393</v>
      </c>
      <c r="B396" s="5">
        <v>30080</v>
      </c>
      <c r="C396" s="5" t="s">
        <v>64</v>
      </c>
      <c r="D396">
        <v>2</v>
      </c>
      <c r="E396">
        <v>3</v>
      </c>
      <c r="F396">
        <v>43</v>
      </c>
      <c r="G396">
        <v>60000</v>
      </c>
      <c r="H396">
        <v>0</v>
      </c>
      <c r="I396">
        <v>0</v>
      </c>
      <c r="J396">
        <v>18400</v>
      </c>
      <c r="K396">
        <v>0</v>
      </c>
      <c r="L396" s="16">
        <v>70999</v>
      </c>
      <c r="M396">
        <v>268</v>
      </c>
      <c r="N396">
        <v>0</v>
      </c>
      <c r="O396">
        <v>0</v>
      </c>
      <c r="Q396" s="14" t="str">
        <f t="shared" si="9"/>
        <v>&lt;f&gt;冻结一片区域，造成&lt;f color='ff2a5fd6'&gt;184%攻击力和709%的冰元素攻击&lt;/f&gt;的伤害，并使敌人无法移动，持续4秒&lt;/f&gt;</v>
      </c>
    </row>
    <row r="397" spans="1:17" ht="14.25" x14ac:dyDescent="0.15">
      <c r="A397" s="5">
        <v>20394</v>
      </c>
      <c r="B397" s="5">
        <v>30080</v>
      </c>
      <c r="C397" s="5" t="s">
        <v>64</v>
      </c>
      <c r="D397">
        <v>2</v>
      </c>
      <c r="E397">
        <v>3</v>
      </c>
      <c r="F397">
        <v>44</v>
      </c>
      <c r="G397">
        <v>60000</v>
      </c>
      <c r="H397">
        <v>0</v>
      </c>
      <c r="I397">
        <v>0</v>
      </c>
      <c r="J397">
        <v>18600</v>
      </c>
      <c r="K397">
        <v>0</v>
      </c>
      <c r="L397" s="16">
        <v>71499</v>
      </c>
      <c r="M397">
        <v>272</v>
      </c>
      <c r="N397">
        <v>0</v>
      </c>
      <c r="O397">
        <v>0</v>
      </c>
      <c r="Q397" s="14" t="str">
        <f t="shared" si="9"/>
        <v>&lt;f&gt;冻结一片区域，造成&lt;f color='ff2a5fd6'&gt;186%攻击力和714%的冰元素攻击&lt;/f&gt;的伤害，并使敌人无法移动，持续4秒&lt;/f&gt;</v>
      </c>
    </row>
    <row r="398" spans="1:17" ht="14.25" x14ac:dyDescent="0.15">
      <c r="A398" s="5">
        <v>20395</v>
      </c>
      <c r="B398" s="5">
        <v>30080</v>
      </c>
      <c r="C398" s="5" t="s">
        <v>64</v>
      </c>
      <c r="D398">
        <v>2</v>
      </c>
      <c r="E398">
        <v>3</v>
      </c>
      <c r="F398">
        <v>45</v>
      </c>
      <c r="G398">
        <v>60000</v>
      </c>
      <c r="H398">
        <v>0</v>
      </c>
      <c r="I398">
        <v>0</v>
      </c>
      <c r="J398">
        <v>18800</v>
      </c>
      <c r="K398">
        <v>0</v>
      </c>
      <c r="L398" s="16">
        <v>71999</v>
      </c>
      <c r="M398">
        <v>276</v>
      </c>
      <c r="N398">
        <v>0</v>
      </c>
      <c r="O398">
        <v>0</v>
      </c>
      <c r="Q398" s="14" t="str">
        <f t="shared" si="9"/>
        <v>&lt;f&gt;冻结一片区域，造成&lt;f color='ff2a5fd6'&gt;188%攻击力和719%的冰元素攻击&lt;/f&gt;的伤害，并使敌人无法移动，持续4秒&lt;/f&gt;</v>
      </c>
    </row>
    <row r="399" spans="1:17" ht="14.25" x14ac:dyDescent="0.15">
      <c r="A399" s="5">
        <v>20396</v>
      </c>
      <c r="B399" s="5">
        <v>30080</v>
      </c>
      <c r="C399" s="5" t="s">
        <v>64</v>
      </c>
      <c r="D399">
        <v>2</v>
      </c>
      <c r="E399">
        <v>3</v>
      </c>
      <c r="F399">
        <v>46</v>
      </c>
      <c r="G399">
        <v>60000</v>
      </c>
      <c r="H399">
        <v>0</v>
      </c>
      <c r="I399">
        <v>0</v>
      </c>
      <c r="J399">
        <v>19000</v>
      </c>
      <c r="K399">
        <v>0</v>
      </c>
      <c r="L399" s="16">
        <v>72499</v>
      </c>
      <c r="M399">
        <v>280</v>
      </c>
      <c r="N399">
        <v>0</v>
      </c>
      <c r="O399">
        <v>0</v>
      </c>
      <c r="Q399" s="14" t="str">
        <f t="shared" si="9"/>
        <v>&lt;f&gt;冻结一片区域，造成&lt;f color='ff2a5fd6'&gt;190%攻击力和724%的冰元素攻击&lt;/f&gt;的伤害，并使敌人无法移动，持续4秒&lt;/f&gt;</v>
      </c>
    </row>
    <row r="400" spans="1:17" ht="14.25" x14ac:dyDescent="0.15">
      <c r="A400" s="5">
        <v>20397</v>
      </c>
      <c r="B400" s="5">
        <v>30080</v>
      </c>
      <c r="C400" s="5" t="s">
        <v>64</v>
      </c>
      <c r="D400">
        <v>2</v>
      </c>
      <c r="E400">
        <v>3</v>
      </c>
      <c r="F400">
        <v>47</v>
      </c>
      <c r="G400">
        <v>60000</v>
      </c>
      <c r="H400">
        <v>0</v>
      </c>
      <c r="I400">
        <v>0</v>
      </c>
      <c r="J400">
        <v>19200</v>
      </c>
      <c r="K400">
        <v>0</v>
      </c>
      <c r="L400" s="16">
        <v>72999</v>
      </c>
      <c r="M400">
        <v>284</v>
      </c>
      <c r="N400">
        <v>0</v>
      </c>
      <c r="O400">
        <v>0</v>
      </c>
      <c r="Q400" s="14" t="str">
        <f t="shared" si="9"/>
        <v>&lt;f&gt;冻结一片区域，造成&lt;f color='ff2a5fd6'&gt;192%攻击力和729%的冰元素攻击&lt;/f&gt;的伤害，并使敌人无法移动，持续4秒&lt;/f&gt;</v>
      </c>
    </row>
    <row r="401" spans="1:17" ht="14.25" x14ac:dyDescent="0.15">
      <c r="A401" s="5">
        <v>20398</v>
      </c>
      <c r="B401" s="5">
        <v>30080</v>
      </c>
      <c r="C401" s="5" t="s">
        <v>64</v>
      </c>
      <c r="D401">
        <v>2</v>
      </c>
      <c r="E401">
        <v>3</v>
      </c>
      <c r="F401">
        <v>48</v>
      </c>
      <c r="G401">
        <v>60000</v>
      </c>
      <c r="H401">
        <v>0</v>
      </c>
      <c r="I401">
        <v>0</v>
      </c>
      <c r="J401">
        <v>19400</v>
      </c>
      <c r="K401">
        <v>0</v>
      </c>
      <c r="L401" s="16">
        <v>73499</v>
      </c>
      <c r="M401">
        <v>288</v>
      </c>
      <c r="N401">
        <v>0</v>
      </c>
      <c r="O401">
        <v>0</v>
      </c>
      <c r="Q401" s="14" t="str">
        <f t="shared" si="9"/>
        <v>&lt;f&gt;冻结一片区域，造成&lt;f color='ff2a5fd6'&gt;194%攻击力和734%的冰元素攻击&lt;/f&gt;的伤害，并使敌人无法移动，持续4秒&lt;/f&gt;</v>
      </c>
    </row>
    <row r="402" spans="1:17" ht="14.25" x14ac:dyDescent="0.15">
      <c r="A402" s="5">
        <v>20399</v>
      </c>
      <c r="B402" s="5">
        <v>30080</v>
      </c>
      <c r="C402" s="5" t="s">
        <v>64</v>
      </c>
      <c r="D402">
        <v>2</v>
      </c>
      <c r="E402">
        <v>3</v>
      </c>
      <c r="F402">
        <v>49</v>
      </c>
      <c r="G402">
        <v>60000</v>
      </c>
      <c r="H402">
        <v>0</v>
      </c>
      <c r="I402">
        <v>0</v>
      </c>
      <c r="J402">
        <v>19600</v>
      </c>
      <c r="K402">
        <v>0</v>
      </c>
      <c r="L402" s="16">
        <v>73999</v>
      </c>
      <c r="M402">
        <v>292</v>
      </c>
      <c r="N402">
        <v>0</v>
      </c>
      <c r="O402">
        <v>0</v>
      </c>
      <c r="Q402" s="14" t="str">
        <f t="shared" si="9"/>
        <v>&lt;f&gt;冻结一片区域，造成&lt;f color='ff2a5fd6'&gt;196%攻击力和739%的冰元素攻击&lt;/f&gt;的伤害，并使敌人无法移动，持续4秒&lt;/f&gt;</v>
      </c>
    </row>
    <row r="403" spans="1:17" ht="14.25" x14ac:dyDescent="0.15">
      <c r="A403" s="5">
        <v>20400</v>
      </c>
      <c r="B403" s="5">
        <v>30080</v>
      </c>
      <c r="C403" s="5" t="s">
        <v>64</v>
      </c>
      <c r="D403">
        <v>2</v>
      </c>
      <c r="E403">
        <v>3</v>
      </c>
      <c r="F403">
        <v>50</v>
      </c>
      <c r="G403">
        <v>60000</v>
      </c>
      <c r="H403">
        <v>0</v>
      </c>
      <c r="I403">
        <v>0</v>
      </c>
      <c r="J403">
        <v>19800</v>
      </c>
      <c r="K403">
        <v>0</v>
      </c>
      <c r="L403" s="16">
        <v>74499</v>
      </c>
      <c r="M403">
        <v>296</v>
      </c>
      <c r="N403">
        <v>0</v>
      </c>
      <c r="O403">
        <v>0</v>
      </c>
      <c r="Q403" s="14" t="str">
        <f t="shared" si="9"/>
        <v>&lt;f&gt;冻结一片区域，造成&lt;f color='ff2a5fd6'&gt;198%攻击力和744%的冰元素攻击&lt;/f&gt;的伤害，并使敌人无法移动，持续4秒&lt;/f&gt;</v>
      </c>
    </row>
    <row r="404" spans="1:17" ht="14.25" x14ac:dyDescent="0.15">
      <c r="A404" s="5">
        <v>20401</v>
      </c>
      <c r="B404" s="5">
        <v>30090</v>
      </c>
      <c r="C404" s="5" t="s">
        <v>65</v>
      </c>
      <c r="D404">
        <v>2</v>
      </c>
      <c r="E404">
        <v>1</v>
      </c>
      <c r="F404">
        <v>1</v>
      </c>
      <c r="G404">
        <v>60000</v>
      </c>
      <c r="H404">
        <v>0</v>
      </c>
      <c r="I404">
        <v>0</v>
      </c>
      <c r="J404">
        <v>1000</v>
      </c>
      <c r="K404">
        <v>0</v>
      </c>
      <c r="L404" s="16">
        <v>5000</v>
      </c>
      <c r="M404">
        <v>10</v>
      </c>
      <c r="N404">
        <v>0</v>
      </c>
      <c r="O404">
        <v>0</v>
      </c>
      <c r="P404">
        <v>10</v>
      </c>
      <c r="Q404" s="14" t="str">
        <f>"&lt;f&gt;飞石持续攻击5秒，总共造成&lt;f color='ff2a5fd6'&gt;"&amp;INT(J404/100*$P$404)&amp;"%攻击力和"&amp;INT(L404/100*$P$404)&amp;"%的土元素攻击&lt;/f&gt;的伤害，并敌人减少30%命中值，持续8秒&lt;/f&gt;"</f>
        <v>&lt;f&gt;飞石持续攻击5秒，总共造成&lt;f color='ff2a5fd6'&gt;100%攻击力和500%的土元素攻击&lt;/f&gt;的伤害，并敌人减少30%命中值，持续8秒&lt;/f&gt;</v>
      </c>
    </row>
    <row r="405" spans="1:17" ht="14.25" x14ac:dyDescent="0.15">
      <c r="A405" s="5">
        <v>20402</v>
      </c>
      <c r="B405" s="5">
        <v>30090</v>
      </c>
      <c r="C405" s="5" t="s">
        <v>65</v>
      </c>
      <c r="D405">
        <v>2</v>
      </c>
      <c r="E405">
        <v>1</v>
      </c>
      <c r="F405">
        <v>2</v>
      </c>
      <c r="G405">
        <v>60000</v>
      </c>
      <c r="H405">
        <v>0</v>
      </c>
      <c r="I405">
        <v>0</v>
      </c>
      <c r="J405">
        <v>1020</v>
      </c>
      <c r="K405">
        <v>0</v>
      </c>
      <c r="L405" s="16">
        <v>5050</v>
      </c>
      <c r="M405">
        <v>12</v>
      </c>
      <c r="N405">
        <v>0</v>
      </c>
      <c r="O405">
        <v>0</v>
      </c>
      <c r="Q405" s="14" t="str">
        <f t="shared" ref="Q405:Q453" si="10">"&lt;f&gt;飞石持续攻击5秒，总共造成&lt;f color='ff2a5fd6'&gt;"&amp;INT(J405/100*$P$404)&amp;"%攻击力和"&amp;INT(L405/100*$P$404)&amp;"%的土元素攻击&lt;/f&gt;的伤害，并敌人减少30%命中值，持续8秒&lt;/f&gt;"</f>
        <v>&lt;f&gt;飞石持续攻击5秒，总共造成&lt;f color='ff2a5fd6'&gt;102%攻击力和505%的土元素攻击&lt;/f&gt;的伤害，并敌人减少30%命中值，持续8秒&lt;/f&gt;</v>
      </c>
    </row>
    <row r="406" spans="1:17" ht="14.25" x14ac:dyDescent="0.15">
      <c r="A406" s="5">
        <v>20403</v>
      </c>
      <c r="B406" s="5">
        <v>30090</v>
      </c>
      <c r="C406" s="5" t="s">
        <v>65</v>
      </c>
      <c r="D406">
        <v>2</v>
      </c>
      <c r="E406">
        <v>1</v>
      </c>
      <c r="F406">
        <v>3</v>
      </c>
      <c r="G406">
        <v>60000</v>
      </c>
      <c r="H406">
        <v>0</v>
      </c>
      <c r="I406">
        <v>0</v>
      </c>
      <c r="J406">
        <v>1040</v>
      </c>
      <c r="K406">
        <v>0</v>
      </c>
      <c r="L406" s="16">
        <v>5100</v>
      </c>
      <c r="M406">
        <v>14</v>
      </c>
      <c r="N406">
        <v>0</v>
      </c>
      <c r="O406">
        <v>0</v>
      </c>
      <c r="Q406" s="14" t="str">
        <f t="shared" si="10"/>
        <v>&lt;f&gt;飞石持续攻击5秒，总共造成&lt;f color='ff2a5fd6'&gt;104%攻击力和510%的土元素攻击&lt;/f&gt;的伤害，并敌人减少30%命中值，持续8秒&lt;/f&gt;</v>
      </c>
    </row>
    <row r="407" spans="1:17" ht="14.25" x14ac:dyDescent="0.15">
      <c r="A407" s="5">
        <v>20404</v>
      </c>
      <c r="B407" s="5">
        <v>30090</v>
      </c>
      <c r="C407" s="5" t="s">
        <v>65</v>
      </c>
      <c r="D407">
        <v>2</v>
      </c>
      <c r="E407">
        <v>1</v>
      </c>
      <c r="F407">
        <v>4</v>
      </c>
      <c r="G407">
        <v>60000</v>
      </c>
      <c r="H407">
        <v>0</v>
      </c>
      <c r="I407">
        <v>0</v>
      </c>
      <c r="J407">
        <v>1060</v>
      </c>
      <c r="K407">
        <v>0</v>
      </c>
      <c r="L407" s="16">
        <v>5150</v>
      </c>
      <c r="M407">
        <v>16</v>
      </c>
      <c r="N407">
        <v>0</v>
      </c>
      <c r="O407">
        <v>0</v>
      </c>
      <c r="Q407" s="14" t="str">
        <f t="shared" si="10"/>
        <v>&lt;f&gt;飞石持续攻击5秒，总共造成&lt;f color='ff2a5fd6'&gt;106%攻击力和515%的土元素攻击&lt;/f&gt;的伤害，并敌人减少30%命中值，持续8秒&lt;/f&gt;</v>
      </c>
    </row>
    <row r="408" spans="1:17" ht="14.25" x14ac:dyDescent="0.15">
      <c r="A408" s="5">
        <v>20405</v>
      </c>
      <c r="B408" s="5">
        <v>30090</v>
      </c>
      <c r="C408" s="5" t="s">
        <v>65</v>
      </c>
      <c r="D408">
        <v>2</v>
      </c>
      <c r="E408">
        <v>1</v>
      </c>
      <c r="F408">
        <v>5</v>
      </c>
      <c r="G408">
        <v>60000</v>
      </c>
      <c r="H408">
        <v>0</v>
      </c>
      <c r="I408">
        <v>0</v>
      </c>
      <c r="J408">
        <v>1080</v>
      </c>
      <c r="K408">
        <v>0</v>
      </c>
      <c r="L408" s="16">
        <v>5200</v>
      </c>
      <c r="M408">
        <v>18</v>
      </c>
      <c r="N408">
        <v>0</v>
      </c>
      <c r="O408">
        <v>0</v>
      </c>
      <c r="Q408" s="14" t="str">
        <f t="shared" si="10"/>
        <v>&lt;f&gt;飞石持续攻击5秒，总共造成&lt;f color='ff2a5fd6'&gt;108%攻击力和520%的土元素攻击&lt;/f&gt;的伤害，并敌人减少30%命中值，持续8秒&lt;/f&gt;</v>
      </c>
    </row>
    <row r="409" spans="1:17" ht="14.25" x14ac:dyDescent="0.15">
      <c r="A409" s="5">
        <v>20406</v>
      </c>
      <c r="B409" s="5">
        <v>30090</v>
      </c>
      <c r="C409" s="5" t="s">
        <v>65</v>
      </c>
      <c r="D409">
        <v>2</v>
      </c>
      <c r="E409">
        <v>1</v>
      </c>
      <c r="F409">
        <v>6</v>
      </c>
      <c r="G409">
        <v>60000</v>
      </c>
      <c r="H409">
        <v>0</v>
      </c>
      <c r="I409">
        <v>0</v>
      </c>
      <c r="J409">
        <v>1100</v>
      </c>
      <c r="K409">
        <v>0</v>
      </c>
      <c r="L409" s="16">
        <v>5250</v>
      </c>
      <c r="M409">
        <v>20</v>
      </c>
      <c r="N409">
        <v>0</v>
      </c>
      <c r="O409">
        <v>0</v>
      </c>
      <c r="Q409" s="14" t="str">
        <f t="shared" si="10"/>
        <v>&lt;f&gt;飞石持续攻击5秒，总共造成&lt;f color='ff2a5fd6'&gt;110%攻击力和525%的土元素攻击&lt;/f&gt;的伤害，并敌人减少30%命中值，持续8秒&lt;/f&gt;</v>
      </c>
    </row>
    <row r="410" spans="1:17" ht="14.25" x14ac:dyDescent="0.15">
      <c r="A410" s="5">
        <v>20407</v>
      </c>
      <c r="B410" s="5">
        <v>30090</v>
      </c>
      <c r="C410" s="5" t="s">
        <v>65</v>
      </c>
      <c r="D410">
        <v>2</v>
      </c>
      <c r="E410">
        <v>1</v>
      </c>
      <c r="F410">
        <v>7</v>
      </c>
      <c r="G410">
        <v>60000</v>
      </c>
      <c r="H410">
        <v>0</v>
      </c>
      <c r="I410">
        <v>0</v>
      </c>
      <c r="J410">
        <v>1120</v>
      </c>
      <c r="K410">
        <v>0</v>
      </c>
      <c r="L410" s="16">
        <v>5300</v>
      </c>
      <c r="M410">
        <v>22</v>
      </c>
      <c r="N410">
        <v>0</v>
      </c>
      <c r="O410">
        <v>0</v>
      </c>
      <c r="Q410" s="14" t="str">
        <f t="shared" si="10"/>
        <v>&lt;f&gt;飞石持续攻击5秒，总共造成&lt;f color='ff2a5fd6'&gt;112%攻击力和530%的土元素攻击&lt;/f&gt;的伤害，并敌人减少30%命中值，持续8秒&lt;/f&gt;</v>
      </c>
    </row>
    <row r="411" spans="1:17" ht="14.25" x14ac:dyDescent="0.15">
      <c r="A411" s="5">
        <v>20408</v>
      </c>
      <c r="B411" s="5">
        <v>30090</v>
      </c>
      <c r="C411" s="5" t="s">
        <v>65</v>
      </c>
      <c r="D411">
        <v>2</v>
      </c>
      <c r="E411">
        <v>1</v>
      </c>
      <c r="F411">
        <v>8</v>
      </c>
      <c r="G411">
        <v>60000</v>
      </c>
      <c r="H411">
        <v>0</v>
      </c>
      <c r="I411">
        <v>0</v>
      </c>
      <c r="J411">
        <v>1140</v>
      </c>
      <c r="K411">
        <v>0</v>
      </c>
      <c r="L411" s="16">
        <v>5350</v>
      </c>
      <c r="M411">
        <v>24</v>
      </c>
      <c r="N411">
        <v>0</v>
      </c>
      <c r="O411">
        <v>0</v>
      </c>
      <c r="Q411" s="14" t="str">
        <f t="shared" si="10"/>
        <v>&lt;f&gt;飞石持续攻击5秒，总共造成&lt;f color='ff2a5fd6'&gt;114%攻击力和535%的土元素攻击&lt;/f&gt;的伤害，并敌人减少30%命中值，持续8秒&lt;/f&gt;</v>
      </c>
    </row>
    <row r="412" spans="1:17" ht="14.25" x14ac:dyDescent="0.15">
      <c r="A412" s="5">
        <v>20409</v>
      </c>
      <c r="B412" s="5">
        <v>30090</v>
      </c>
      <c r="C412" s="5" t="s">
        <v>65</v>
      </c>
      <c r="D412">
        <v>2</v>
      </c>
      <c r="E412">
        <v>1</v>
      </c>
      <c r="F412">
        <v>9</v>
      </c>
      <c r="G412">
        <v>60000</v>
      </c>
      <c r="H412">
        <v>0</v>
      </c>
      <c r="I412">
        <v>0</v>
      </c>
      <c r="J412">
        <v>1160</v>
      </c>
      <c r="K412">
        <v>0</v>
      </c>
      <c r="L412" s="16">
        <v>5400</v>
      </c>
      <c r="M412">
        <v>26</v>
      </c>
      <c r="N412">
        <v>0</v>
      </c>
      <c r="O412">
        <v>0</v>
      </c>
      <c r="Q412" s="14" t="str">
        <f t="shared" si="10"/>
        <v>&lt;f&gt;飞石持续攻击5秒，总共造成&lt;f color='ff2a5fd6'&gt;116%攻击力和540%的土元素攻击&lt;/f&gt;的伤害，并敌人减少30%命中值，持续8秒&lt;/f&gt;</v>
      </c>
    </row>
    <row r="413" spans="1:17" ht="14.25" x14ac:dyDescent="0.15">
      <c r="A413" s="5">
        <v>20410</v>
      </c>
      <c r="B413" s="5">
        <v>30090</v>
      </c>
      <c r="C413" s="5" t="s">
        <v>65</v>
      </c>
      <c r="D413">
        <v>2</v>
      </c>
      <c r="E413">
        <v>1</v>
      </c>
      <c r="F413">
        <v>10</v>
      </c>
      <c r="G413">
        <v>60000</v>
      </c>
      <c r="H413">
        <v>0</v>
      </c>
      <c r="I413">
        <v>0</v>
      </c>
      <c r="J413">
        <v>1180</v>
      </c>
      <c r="K413">
        <v>0</v>
      </c>
      <c r="L413" s="16">
        <v>5450</v>
      </c>
      <c r="M413">
        <v>28</v>
      </c>
      <c r="N413">
        <v>0</v>
      </c>
      <c r="O413">
        <v>0</v>
      </c>
      <c r="Q413" s="14" t="str">
        <f t="shared" si="10"/>
        <v>&lt;f&gt;飞石持续攻击5秒，总共造成&lt;f color='ff2a5fd6'&gt;118%攻击力和545%的土元素攻击&lt;/f&gt;的伤害，并敌人减少30%命中值，持续8秒&lt;/f&gt;</v>
      </c>
    </row>
    <row r="414" spans="1:17" ht="14.25" x14ac:dyDescent="0.15">
      <c r="A414" s="5">
        <v>20411</v>
      </c>
      <c r="B414" s="5">
        <v>30090</v>
      </c>
      <c r="C414" s="5" t="s">
        <v>65</v>
      </c>
      <c r="D414">
        <v>2</v>
      </c>
      <c r="E414">
        <v>1</v>
      </c>
      <c r="F414">
        <v>11</v>
      </c>
      <c r="G414">
        <v>60000</v>
      </c>
      <c r="H414">
        <v>0</v>
      </c>
      <c r="I414">
        <v>0</v>
      </c>
      <c r="J414">
        <v>1200</v>
      </c>
      <c r="K414">
        <v>0</v>
      </c>
      <c r="L414" s="16">
        <v>5500</v>
      </c>
      <c r="M414">
        <v>30</v>
      </c>
      <c r="N414">
        <v>0</v>
      </c>
      <c r="O414">
        <v>0</v>
      </c>
      <c r="Q414" s="14" t="str">
        <f t="shared" si="10"/>
        <v>&lt;f&gt;飞石持续攻击5秒，总共造成&lt;f color='ff2a5fd6'&gt;120%攻击力和550%的土元素攻击&lt;/f&gt;的伤害，并敌人减少30%命中值，持续8秒&lt;/f&gt;</v>
      </c>
    </row>
    <row r="415" spans="1:17" ht="14.25" x14ac:dyDescent="0.15">
      <c r="A415" s="5">
        <v>20412</v>
      </c>
      <c r="B415" s="5">
        <v>30090</v>
      </c>
      <c r="C415" s="5" t="s">
        <v>65</v>
      </c>
      <c r="D415">
        <v>2</v>
      </c>
      <c r="E415">
        <v>1</v>
      </c>
      <c r="F415">
        <v>12</v>
      </c>
      <c r="G415">
        <v>60000</v>
      </c>
      <c r="H415">
        <v>0</v>
      </c>
      <c r="I415">
        <v>0</v>
      </c>
      <c r="J415">
        <v>1220</v>
      </c>
      <c r="K415">
        <v>0</v>
      </c>
      <c r="L415" s="16">
        <v>5550</v>
      </c>
      <c r="M415">
        <v>32</v>
      </c>
      <c r="N415">
        <v>0</v>
      </c>
      <c r="O415">
        <v>0</v>
      </c>
      <c r="Q415" s="14" t="str">
        <f t="shared" si="10"/>
        <v>&lt;f&gt;飞石持续攻击5秒，总共造成&lt;f color='ff2a5fd6'&gt;122%攻击力和555%的土元素攻击&lt;/f&gt;的伤害，并敌人减少30%命中值，持续8秒&lt;/f&gt;</v>
      </c>
    </row>
    <row r="416" spans="1:17" ht="14.25" x14ac:dyDescent="0.15">
      <c r="A416" s="5">
        <v>20413</v>
      </c>
      <c r="B416" s="5">
        <v>30090</v>
      </c>
      <c r="C416" s="5" t="s">
        <v>65</v>
      </c>
      <c r="D416">
        <v>2</v>
      </c>
      <c r="E416">
        <v>1</v>
      </c>
      <c r="F416">
        <v>13</v>
      </c>
      <c r="G416">
        <v>60000</v>
      </c>
      <c r="H416">
        <v>0</v>
      </c>
      <c r="I416">
        <v>0</v>
      </c>
      <c r="J416">
        <v>1240</v>
      </c>
      <c r="K416">
        <v>0</v>
      </c>
      <c r="L416" s="16">
        <v>5600</v>
      </c>
      <c r="M416">
        <v>34</v>
      </c>
      <c r="N416">
        <v>0</v>
      </c>
      <c r="O416">
        <v>0</v>
      </c>
      <c r="Q416" s="14" t="str">
        <f t="shared" si="10"/>
        <v>&lt;f&gt;飞石持续攻击5秒，总共造成&lt;f color='ff2a5fd6'&gt;124%攻击力和560%的土元素攻击&lt;/f&gt;的伤害，并敌人减少30%命中值，持续8秒&lt;/f&gt;</v>
      </c>
    </row>
    <row r="417" spans="1:17" ht="14.25" x14ac:dyDescent="0.15">
      <c r="A417" s="5">
        <v>20414</v>
      </c>
      <c r="B417" s="5">
        <v>30090</v>
      </c>
      <c r="C417" s="5" t="s">
        <v>65</v>
      </c>
      <c r="D417">
        <v>2</v>
      </c>
      <c r="E417">
        <v>1</v>
      </c>
      <c r="F417">
        <v>14</v>
      </c>
      <c r="G417">
        <v>60000</v>
      </c>
      <c r="H417">
        <v>0</v>
      </c>
      <c r="I417">
        <v>0</v>
      </c>
      <c r="J417">
        <v>1260</v>
      </c>
      <c r="K417">
        <v>0</v>
      </c>
      <c r="L417" s="16">
        <v>5650</v>
      </c>
      <c r="M417">
        <v>36</v>
      </c>
      <c r="N417">
        <v>0</v>
      </c>
      <c r="O417">
        <v>0</v>
      </c>
      <c r="Q417" s="14" t="str">
        <f t="shared" si="10"/>
        <v>&lt;f&gt;飞石持续攻击5秒，总共造成&lt;f color='ff2a5fd6'&gt;126%攻击力和565%的土元素攻击&lt;/f&gt;的伤害，并敌人减少30%命中值，持续8秒&lt;/f&gt;</v>
      </c>
    </row>
    <row r="418" spans="1:17" ht="14.25" x14ac:dyDescent="0.15">
      <c r="A418" s="5">
        <v>20415</v>
      </c>
      <c r="B418" s="5">
        <v>30090</v>
      </c>
      <c r="C418" s="5" t="s">
        <v>65</v>
      </c>
      <c r="D418">
        <v>2</v>
      </c>
      <c r="E418">
        <v>1</v>
      </c>
      <c r="F418">
        <v>15</v>
      </c>
      <c r="G418">
        <v>60000</v>
      </c>
      <c r="H418">
        <v>0</v>
      </c>
      <c r="I418">
        <v>0</v>
      </c>
      <c r="J418">
        <v>1280</v>
      </c>
      <c r="K418">
        <v>0</v>
      </c>
      <c r="L418" s="16">
        <v>5700</v>
      </c>
      <c r="M418">
        <v>38</v>
      </c>
      <c r="N418">
        <v>0</v>
      </c>
      <c r="O418">
        <v>0</v>
      </c>
      <c r="Q418" s="14" t="str">
        <f t="shared" si="10"/>
        <v>&lt;f&gt;飞石持续攻击5秒，总共造成&lt;f color='ff2a5fd6'&gt;128%攻击力和570%的土元素攻击&lt;/f&gt;的伤害，并敌人减少30%命中值，持续8秒&lt;/f&gt;</v>
      </c>
    </row>
    <row r="419" spans="1:17" ht="14.25" x14ac:dyDescent="0.15">
      <c r="A419" s="5">
        <v>20416</v>
      </c>
      <c r="B419" s="5">
        <v>30090</v>
      </c>
      <c r="C419" s="5" t="s">
        <v>65</v>
      </c>
      <c r="D419">
        <v>2</v>
      </c>
      <c r="E419">
        <v>1</v>
      </c>
      <c r="F419">
        <v>16</v>
      </c>
      <c r="G419">
        <v>60000</v>
      </c>
      <c r="H419">
        <v>0</v>
      </c>
      <c r="I419">
        <v>0</v>
      </c>
      <c r="J419">
        <v>1300</v>
      </c>
      <c r="K419">
        <v>0</v>
      </c>
      <c r="L419" s="16">
        <v>5750</v>
      </c>
      <c r="M419">
        <v>40</v>
      </c>
      <c r="N419">
        <v>0</v>
      </c>
      <c r="O419">
        <v>0</v>
      </c>
      <c r="Q419" s="14" t="str">
        <f t="shared" si="10"/>
        <v>&lt;f&gt;飞石持续攻击5秒，总共造成&lt;f color='ff2a5fd6'&gt;130%攻击力和575%的土元素攻击&lt;/f&gt;的伤害，并敌人减少30%命中值，持续8秒&lt;/f&gt;</v>
      </c>
    </row>
    <row r="420" spans="1:17" ht="14.25" x14ac:dyDescent="0.15">
      <c r="A420" s="5">
        <v>20417</v>
      </c>
      <c r="B420" s="5">
        <v>30090</v>
      </c>
      <c r="C420" s="5" t="s">
        <v>65</v>
      </c>
      <c r="D420">
        <v>2</v>
      </c>
      <c r="E420">
        <v>1</v>
      </c>
      <c r="F420">
        <v>17</v>
      </c>
      <c r="G420">
        <v>60000</v>
      </c>
      <c r="H420">
        <v>0</v>
      </c>
      <c r="I420">
        <v>0</v>
      </c>
      <c r="J420">
        <v>1320</v>
      </c>
      <c r="K420">
        <v>0</v>
      </c>
      <c r="L420" s="16">
        <v>5800</v>
      </c>
      <c r="M420">
        <v>42</v>
      </c>
      <c r="N420">
        <v>0</v>
      </c>
      <c r="O420">
        <v>0</v>
      </c>
      <c r="Q420" s="14" t="str">
        <f t="shared" si="10"/>
        <v>&lt;f&gt;飞石持续攻击5秒，总共造成&lt;f color='ff2a5fd6'&gt;132%攻击力和580%的土元素攻击&lt;/f&gt;的伤害，并敌人减少30%命中值，持续8秒&lt;/f&gt;</v>
      </c>
    </row>
    <row r="421" spans="1:17" ht="14.25" x14ac:dyDescent="0.15">
      <c r="A421" s="5">
        <v>20418</v>
      </c>
      <c r="B421" s="5">
        <v>30090</v>
      </c>
      <c r="C421" s="5" t="s">
        <v>65</v>
      </c>
      <c r="D421">
        <v>2</v>
      </c>
      <c r="E421">
        <v>1</v>
      </c>
      <c r="F421">
        <v>18</v>
      </c>
      <c r="G421">
        <v>60000</v>
      </c>
      <c r="H421">
        <v>0</v>
      </c>
      <c r="I421">
        <v>0</v>
      </c>
      <c r="J421">
        <v>1340</v>
      </c>
      <c r="K421">
        <v>0</v>
      </c>
      <c r="L421" s="16">
        <v>5850</v>
      </c>
      <c r="M421">
        <v>44</v>
      </c>
      <c r="N421">
        <v>0</v>
      </c>
      <c r="O421">
        <v>0</v>
      </c>
      <c r="Q421" s="14" t="str">
        <f t="shared" si="10"/>
        <v>&lt;f&gt;飞石持续攻击5秒，总共造成&lt;f color='ff2a5fd6'&gt;134%攻击力和585%的土元素攻击&lt;/f&gt;的伤害，并敌人减少30%命中值，持续8秒&lt;/f&gt;</v>
      </c>
    </row>
    <row r="422" spans="1:17" ht="14.25" x14ac:dyDescent="0.15">
      <c r="A422" s="5">
        <v>20419</v>
      </c>
      <c r="B422" s="5">
        <v>30090</v>
      </c>
      <c r="C422" s="5" t="s">
        <v>65</v>
      </c>
      <c r="D422">
        <v>2</v>
      </c>
      <c r="E422">
        <v>1</v>
      </c>
      <c r="F422">
        <v>19</v>
      </c>
      <c r="G422">
        <v>60000</v>
      </c>
      <c r="H422">
        <v>0</v>
      </c>
      <c r="I422">
        <v>0</v>
      </c>
      <c r="J422">
        <v>1360</v>
      </c>
      <c r="K422">
        <v>0</v>
      </c>
      <c r="L422" s="16">
        <v>5900</v>
      </c>
      <c r="M422">
        <v>46</v>
      </c>
      <c r="N422">
        <v>0</v>
      </c>
      <c r="O422">
        <v>0</v>
      </c>
      <c r="Q422" s="14" t="str">
        <f t="shared" si="10"/>
        <v>&lt;f&gt;飞石持续攻击5秒，总共造成&lt;f color='ff2a5fd6'&gt;136%攻击力和590%的土元素攻击&lt;/f&gt;的伤害，并敌人减少30%命中值，持续8秒&lt;/f&gt;</v>
      </c>
    </row>
    <row r="423" spans="1:17" ht="14.25" x14ac:dyDescent="0.15">
      <c r="A423" s="5">
        <v>20420</v>
      </c>
      <c r="B423" s="5">
        <v>30090</v>
      </c>
      <c r="C423" s="5" t="s">
        <v>65</v>
      </c>
      <c r="D423">
        <v>2</v>
      </c>
      <c r="E423">
        <v>1</v>
      </c>
      <c r="F423">
        <v>20</v>
      </c>
      <c r="G423">
        <v>60000</v>
      </c>
      <c r="H423">
        <v>0</v>
      </c>
      <c r="I423">
        <v>0</v>
      </c>
      <c r="J423">
        <v>1380</v>
      </c>
      <c r="K423">
        <v>0</v>
      </c>
      <c r="L423" s="16">
        <v>5950</v>
      </c>
      <c r="M423">
        <v>48</v>
      </c>
      <c r="N423">
        <v>0</v>
      </c>
      <c r="O423">
        <v>0</v>
      </c>
      <c r="Q423" s="14" t="str">
        <f t="shared" si="10"/>
        <v>&lt;f&gt;飞石持续攻击5秒，总共造成&lt;f color='ff2a5fd6'&gt;138%攻击力和595%的土元素攻击&lt;/f&gt;的伤害，并敌人减少30%命中值，持续8秒&lt;/f&gt;</v>
      </c>
    </row>
    <row r="424" spans="1:17" ht="14.25" x14ac:dyDescent="0.15">
      <c r="A424" s="5">
        <v>20421</v>
      </c>
      <c r="B424" s="5">
        <v>30090</v>
      </c>
      <c r="C424" s="5" t="s">
        <v>65</v>
      </c>
      <c r="D424">
        <v>2</v>
      </c>
      <c r="E424">
        <v>1</v>
      </c>
      <c r="F424">
        <v>21</v>
      </c>
      <c r="G424">
        <v>60000</v>
      </c>
      <c r="H424">
        <v>0</v>
      </c>
      <c r="I424">
        <v>0</v>
      </c>
      <c r="J424">
        <v>1400</v>
      </c>
      <c r="K424">
        <v>0</v>
      </c>
      <c r="L424" s="16">
        <v>6000</v>
      </c>
      <c r="M424">
        <v>50</v>
      </c>
      <c r="N424">
        <v>0</v>
      </c>
      <c r="O424">
        <v>0</v>
      </c>
      <c r="Q424" s="14" t="str">
        <f t="shared" si="10"/>
        <v>&lt;f&gt;飞石持续攻击5秒，总共造成&lt;f color='ff2a5fd6'&gt;140%攻击力和600%的土元素攻击&lt;/f&gt;的伤害，并敌人减少30%命中值，持续8秒&lt;/f&gt;</v>
      </c>
    </row>
    <row r="425" spans="1:17" ht="14.25" x14ac:dyDescent="0.15">
      <c r="A425" s="5">
        <v>20422</v>
      </c>
      <c r="B425" s="5">
        <v>30090</v>
      </c>
      <c r="C425" s="5" t="s">
        <v>65</v>
      </c>
      <c r="D425">
        <v>2</v>
      </c>
      <c r="E425">
        <v>1</v>
      </c>
      <c r="F425">
        <v>22</v>
      </c>
      <c r="G425">
        <v>60000</v>
      </c>
      <c r="H425">
        <v>0</v>
      </c>
      <c r="I425">
        <v>0</v>
      </c>
      <c r="J425">
        <v>1420</v>
      </c>
      <c r="K425">
        <v>0</v>
      </c>
      <c r="L425" s="16">
        <v>6050</v>
      </c>
      <c r="M425">
        <v>52</v>
      </c>
      <c r="N425">
        <v>0</v>
      </c>
      <c r="O425">
        <v>0</v>
      </c>
      <c r="Q425" s="14" t="str">
        <f t="shared" si="10"/>
        <v>&lt;f&gt;飞石持续攻击5秒，总共造成&lt;f color='ff2a5fd6'&gt;142%攻击力和605%的土元素攻击&lt;/f&gt;的伤害，并敌人减少30%命中值，持续8秒&lt;/f&gt;</v>
      </c>
    </row>
    <row r="426" spans="1:17" ht="14.25" x14ac:dyDescent="0.15">
      <c r="A426" s="5">
        <v>20423</v>
      </c>
      <c r="B426" s="5">
        <v>30090</v>
      </c>
      <c r="C426" s="5" t="s">
        <v>65</v>
      </c>
      <c r="D426">
        <v>2</v>
      </c>
      <c r="E426">
        <v>1</v>
      </c>
      <c r="F426">
        <v>23</v>
      </c>
      <c r="G426">
        <v>60000</v>
      </c>
      <c r="H426">
        <v>0</v>
      </c>
      <c r="I426">
        <v>0</v>
      </c>
      <c r="J426">
        <v>1440</v>
      </c>
      <c r="K426">
        <v>0</v>
      </c>
      <c r="L426" s="16">
        <v>6100</v>
      </c>
      <c r="M426">
        <v>54</v>
      </c>
      <c r="N426">
        <v>0</v>
      </c>
      <c r="O426">
        <v>0</v>
      </c>
      <c r="Q426" s="14" t="str">
        <f t="shared" si="10"/>
        <v>&lt;f&gt;飞石持续攻击5秒，总共造成&lt;f color='ff2a5fd6'&gt;144%攻击力和610%的土元素攻击&lt;/f&gt;的伤害，并敌人减少30%命中值，持续8秒&lt;/f&gt;</v>
      </c>
    </row>
    <row r="427" spans="1:17" ht="14.25" x14ac:dyDescent="0.15">
      <c r="A427" s="5">
        <v>20424</v>
      </c>
      <c r="B427" s="5">
        <v>30090</v>
      </c>
      <c r="C427" s="5" t="s">
        <v>65</v>
      </c>
      <c r="D427">
        <v>2</v>
      </c>
      <c r="E427">
        <v>1</v>
      </c>
      <c r="F427">
        <v>24</v>
      </c>
      <c r="G427">
        <v>60000</v>
      </c>
      <c r="H427">
        <v>0</v>
      </c>
      <c r="I427">
        <v>0</v>
      </c>
      <c r="J427">
        <v>1460</v>
      </c>
      <c r="K427">
        <v>0</v>
      </c>
      <c r="L427" s="16">
        <v>6150</v>
      </c>
      <c r="M427">
        <v>56</v>
      </c>
      <c r="N427">
        <v>0</v>
      </c>
      <c r="O427">
        <v>0</v>
      </c>
      <c r="Q427" s="14" t="str">
        <f t="shared" si="10"/>
        <v>&lt;f&gt;飞石持续攻击5秒，总共造成&lt;f color='ff2a5fd6'&gt;146%攻击力和615%的土元素攻击&lt;/f&gt;的伤害，并敌人减少30%命中值，持续8秒&lt;/f&gt;</v>
      </c>
    </row>
    <row r="428" spans="1:17" ht="14.25" x14ac:dyDescent="0.15">
      <c r="A428" s="5">
        <v>20425</v>
      </c>
      <c r="B428" s="5">
        <v>30090</v>
      </c>
      <c r="C428" s="5" t="s">
        <v>65</v>
      </c>
      <c r="D428">
        <v>2</v>
      </c>
      <c r="E428">
        <v>1</v>
      </c>
      <c r="F428">
        <v>25</v>
      </c>
      <c r="G428">
        <v>60000</v>
      </c>
      <c r="H428">
        <v>0</v>
      </c>
      <c r="I428">
        <v>0</v>
      </c>
      <c r="J428">
        <v>1480</v>
      </c>
      <c r="K428">
        <v>0</v>
      </c>
      <c r="L428" s="16">
        <v>6200</v>
      </c>
      <c r="M428">
        <v>58</v>
      </c>
      <c r="N428">
        <v>0</v>
      </c>
      <c r="O428">
        <v>0</v>
      </c>
      <c r="Q428" s="14" t="str">
        <f t="shared" si="10"/>
        <v>&lt;f&gt;飞石持续攻击5秒，总共造成&lt;f color='ff2a5fd6'&gt;148%攻击力和620%的土元素攻击&lt;/f&gt;的伤害，并敌人减少30%命中值，持续8秒&lt;/f&gt;</v>
      </c>
    </row>
    <row r="429" spans="1:17" ht="14.25" x14ac:dyDescent="0.15">
      <c r="A429" s="5">
        <v>20426</v>
      </c>
      <c r="B429" s="5">
        <v>30090</v>
      </c>
      <c r="C429" s="5" t="s">
        <v>65</v>
      </c>
      <c r="D429">
        <v>2</v>
      </c>
      <c r="E429">
        <v>1</v>
      </c>
      <c r="F429">
        <v>26</v>
      </c>
      <c r="G429">
        <v>60000</v>
      </c>
      <c r="H429">
        <v>0</v>
      </c>
      <c r="I429">
        <v>0</v>
      </c>
      <c r="J429">
        <v>1500</v>
      </c>
      <c r="K429">
        <v>0</v>
      </c>
      <c r="L429" s="16">
        <v>6250</v>
      </c>
      <c r="M429">
        <v>60</v>
      </c>
      <c r="N429">
        <v>0</v>
      </c>
      <c r="O429">
        <v>0</v>
      </c>
      <c r="Q429" s="14" t="str">
        <f t="shared" si="10"/>
        <v>&lt;f&gt;飞石持续攻击5秒，总共造成&lt;f color='ff2a5fd6'&gt;150%攻击力和625%的土元素攻击&lt;/f&gt;的伤害，并敌人减少30%命中值，持续8秒&lt;/f&gt;</v>
      </c>
    </row>
    <row r="430" spans="1:17" ht="14.25" x14ac:dyDescent="0.15">
      <c r="A430" s="5">
        <v>20427</v>
      </c>
      <c r="B430" s="5">
        <v>30090</v>
      </c>
      <c r="C430" s="5" t="s">
        <v>65</v>
      </c>
      <c r="D430">
        <v>2</v>
      </c>
      <c r="E430">
        <v>1</v>
      </c>
      <c r="F430">
        <v>27</v>
      </c>
      <c r="G430">
        <v>60000</v>
      </c>
      <c r="H430">
        <v>0</v>
      </c>
      <c r="I430">
        <v>0</v>
      </c>
      <c r="J430">
        <v>1520</v>
      </c>
      <c r="K430">
        <v>0</v>
      </c>
      <c r="L430" s="16">
        <v>6300</v>
      </c>
      <c r="M430">
        <v>62</v>
      </c>
      <c r="N430">
        <v>0</v>
      </c>
      <c r="O430">
        <v>0</v>
      </c>
      <c r="Q430" s="14" t="str">
        <f t="shared" si="10"/>
        <v>&lt;f&gt;飞石持续攻击5秒，总共造成&lt;f color='ff2a5fd6'&gt;152%攻击力和630%的土元素攻击&lt;/f&gt;的伤害，并敌人减少30%命中值，持续8秒&lt;/f&gt;</v>
      </c>
    </row>
    <row r="431" spans="1:17" ht="14.25" x14ac:dyDescent="0.15">
      <c r="A431" s="5">
        <v>20428</v>
      </c>
      <c r="B431" s="5">
        <v>30090</v>
      </c>
      <c r="C431" s="5" t="s">
        <v>65</v>
      </c>
      <c r="D431">
        <v>2</v>
      </c>
      <c r="E431">
        <v>1</v>
      </c>
      <c r="F431">
        <v>28</v>
      </c>
      <c r="G431">
        <v>60000</v>
      </c>
      <c r="H431">
        <v>0</v>
      </c>
      <c r="I431">
        <v>0</v>
      </c>
      <c r="J431">
        <v>1540</v>
      </c>
      <c r="K431">
        <v>0</v>
      </c>
      <c r="L431" s="16">
        <v>6349</v>
      </c>
      <c r="M431">
        <v>64</v>
      </c>
      <c r="N431">
        <v>0</v>
      </c>
      <c r="O431">
        <v>0</v>
      </c>
      <c r="Q431" s="14" t="str">
        <f t="shared" si="10"/>
        <v>&lt;f&gt;飞石持续攻击5秒，总共造成&lt;f color='ff2a5fd6'&gt;154%攻击力和634%的土元素攻击&lt;/f&gt;的伤害，并敌人减少30%命中值，持续8秒&lt;/f&gt;</v>
      </c>
    </row>
    <row r="432" spans="1:17" ht="14.25" x14ac:dyDescent="0.15">
      <c r="A432" s="5">
        <v>20429</v>
      </c>
      <c r="B432" s="5">
        <v>30090</v>
      </c>
      <c r="C432" s="5" t="s">
        <v>65</v>
      </c>
      <c r="D432">
        <v>2</v>
      </c>
      <c r="E432">
        <v>1</v>
      </c>
      <c r="F432">
        <v>29</v>
      </c>
      <c r="G432">
        <v>60000</v>
      </c>
      <c r="H432">
        <v>0</v>
      </c>
      <c r="I432">
        <v>0</v>
      </c>
      <c r="J432">
        <v>1560</v>
      </c>
      <c r="K432">
        <v>0</v>
      </c>
      <c r="L432" s="16">
        <v>6399</v>
      </c>
      <c r="M432">
        <v>66</v>
      </c>
      <c r="N432">
        <v>0</v>
      </c>
      <c r="O432">
        <v>0</v>
      </c>
      <c r="Q432" s="14" t="str">
        <f t="shared" si="10"/>
        <v>&lt;f&gt;飞石持续攻击5秒，总共造成&lt;f color='ff2a5fd6'&gt;156%攻击力和639%的土元素攻击&lt;/f&gt;的伤害，并敌人减少30%命中值，持续8秒&lt;/f&gt;</v>
      </c>
    </row>
    <row r="433" spans="1:17" ht="14.25" x14ac:dyDescent="0.15">
      <c r="A433" s="5">
        <v>20430</v>
      </c>
      <c r="B433" s="5">
        <v>30090</v>
      </c>
      <c r="C433" s="5" t="s">
        <v>65</v>
      </c>
      <c r="D433">
        <v>2</v>
      </c>
      <c r="E433">
        <v>1</v>
      </c>
      <c r="F433">
        <v>30</v>
      </c>
      <c r="G433">
        <v>60000</v>
      </c>
      <c r="H433">
        <v>0</v>
      </c>
      <c r="I433">
        <v>0</v>
      </c>
      <c r="J433">
        <v>1580</v>
      </c>
      <c r="K433">
        <v>0</v>
      </c>
      <c r="L433" s="16">
        <v>6449</v>
      </c>
      <c r="M433">
        <v>68</v>
      </c>
      <c r="N433">
        <v>0</v>
      </c>
      <c r="O433">
        <v>0</v>
      </c>
      <c r="Q433" s="14" t="str">
        <f t="shared" si="10"/>
        <v>&lt;f&gt;飞石持续攻击5秒，总共造成&lt;f color='ff2a5fd6'&gt;158%攻击力和644%的土元素攻击&lt;/f&gt;的伤害，并敌人减少30%命中值，持续8秒&lt;/f&gt;</v>
      </c>
    </row>
    <row r="434" spans="1:17" ht="14.25" x14ac:dyDescent="0.15">
      <c r="A434" s="5">
        <v>20431</v>
      </c>
      <c r="B434" s="5">
        <v>30090</v>
      </c>
      <c r="C434" s="5" t="s">
        <v>65</v>
      </c>
      <c r="D434">
        <v>2</v>
      </c>
      <c r="E434">
        <v>1</v>
      </c>
      <c r="F434">
        <v>31</v>
      </c>
      <c r="G434">
        <v>60000</v>
      </c>
      <c r="H434">
        <v>0</v>
      </c>
      <c r="I434">
        <v>0</v>
      </c>
      <c r="J434">
        <v>1600</v>
      </c>
      <c r="K434">
        <v>0</v>
      </c>
      <c r="L434" s="16">
        <v>6499</v>
      </c>
      <c r="M434">
        <v>70</v>
      </c>
      <c r="N434">
        <v>0</v>
      </c>
      <c r="O434">
        <v>0</v>
      </c>
      <c r="Q434" s="14" t="str">
        <f t="shared" si="10"/>
        <v>&lt;f&gt;飞石持续攻击5秒，总共造成&lt;f color='ff2a5fd6'&gt;160%攻击力和649%的土元素攻击&lt;/f&gt;的伤害，并敌人减少30%命中值，持续8秒&lt;/f&gt;</v>
      </c>
    </row>
    <row r="435" spans="1:17" ht="14.25" x14ac:dyDescent="0.15">
      <c r="A435" s="5">
        <v>20432</v>
      </c>
      <c r="B435" s="5">
        <v>30090</v>
      </c>
      <c r="C435" s="5" t="s">
        <v>65</v>
      </c>
      <c r="D435">
        <v>2</v>
      </c>
      <c r="E435">
        <v>1</v>
      </c>
      <c r="F435">
        <v>32</v>
      </c>
      <c r="G435">
        <v>60000</v>
      </c>
      <c r="H435">
        <v>0</v>
      </c>
      <c r="I435">
        <v>0</v>
      </c>
      <c r="J435">
        <v>1620</v>
      </c>
      <c r="K435">
        <v>0</v>
      </c>
      <c r="L435" s="16">
        <v>6549</v>
      </c>
      <c r="M435">
        <v>72</v>
      </c>
      <c r="N435">
        <v>0</v>
      </c>
      <c r="O435">
        <v>0</v>
      </c>
      <c r="Q435" s="14" t="str">
        <f t="shared" si="10"/>
        <v>&lt;f&gt;飞石持续攻击5秒，总共造成&lt;f color='ff2a5fd6'&gt;162%攻击力和654%的土元素攻击&lt;/f&gt;的伤害，并敌人减少30%命中值，持续8秒&lt;/f&gt;</v>
      </c>
    </row>
    <row r="436" spans="1:17" ht="14.25" x14ac:dyDescent="0.15">
      <c r="A436" s="5">
        <v>20433</v>
      </c>
      <c r="B436" s="5">
        <v>30090</v>
      </c>
      <c r="C436" s="5" t="s">
        <v>65</v>
      </c>
      <c r="D436">
        <v>2</v>
      </c>
      <c r="E436">
        <v>1</v>
      </c>
      <c r="F436">
        <v>33</v>
      </c>
      <c r="G436">
        <v>60000</v>
      </c>
      <c r="H436">
        <v>0</v>
      </c>
      <c r="I436">
        <v>0</v>
      </c>
      <c r="J436">
        <v>1640</v>
      </c>
      <c r="K436">
        <v>0</v>
      </c>
      <c r="L436" s="16">
        <v>6599</v>
      </c>
      <c r="M436">
        <v>74</v>
      </c>
      <c r="N436">
        <v>0</v>
      </c>
      <c r="O436">
        <v>0</v>
      </c>
      <c r="Q436" s="14" t="str">
        <f t="shared" si="10"/>
        <v>&lt;f&gt;飞石持续攻击5秒，总共造成&lt;f color='ff2a5fd6'&gt;164%攻击力和659%的土元素攻击&lt;/f&gt;的伤害，并敌人减少30%命中值，持续8秒&lt;/f&gt;</v>
      </c>
    </row>
    <row r="437" spans="1:17" ht="14.25" x14ac:dyDescent="0.15">
      <c r="A437" s="5">
        <v>20434</v>
      </c>
      <c r="B437" s="5">
        <v>30090</v>
      </c>
      <c r="C437" s="5" t="s">
        <v>65</v>
      </c>
      <c r="D437">
        <v>2</v>
      </c>
      <c r="E437">
        <v>1</v>
      </c>
      <c r="F437">
        <v>34</v>
      </c>
      <c r="G437">
        <v>60000</v>
      </c>
      <c r="H437">
        <v>0</v>
      </c>
      <c r="I437">
        <v>0</v>
      </c>
      <c r="J437">
        <v>1660</v>
      </c>
      <c r="K437">
        <v>0</v>
      </c>
      <c r="L437" s="16">
        <v>6649</v>
      </c>
      <c r="M437">
        <v>76</v>
      </c>
      <c r="N437">
        <v>0</v>
      </c>
      <c r="O437">
        <v>0</v>
      </c>
      <c r="Q437" s="14" t="str">
        <f t="shared" si="10"/>
        <v>&lt;f&gt;飞石持续攻击5秒，总共造成&lt;f color='ff2a5fd6'&gt;166%攻击力和664%的土元素攻击&lt;/f&gt;的伤害，并敌人减少30%命中值，持续8秒&lt;/f&gt;</v>
      </c>
    </row>
    <row r="438" spans="1:17" ht="14.25" x14ac:dyDescent="0.15">
      <c r="A438" s="5">
        <v>20435</v>
      </c>
      <c r="B438" s="5">
        <v>30090</v>
      </c>
      <c r="C438" s="5" t="s">
        <v>65</v>
      </c>
      <c r="D438">
        <v>2</v>
      </c>
      <c r="E438">
        <v>1</v>
      </c>
      <c r="F438">
        <v>35</v>
      </c>
      <c r="G438">
        <v>60000</v>
      </c>
      <c r="H438">
        <v>0</v>
      </c>
      <c r="I438">
        <v>0</v>
      </c>
      <c r="J438">
        <v>1680</v>
      </c>
      <c r="K438">
        <v>0</v>
      </c>
      <c r="L438" s="16">
        <v>6699</v>
      </c>
      <c r="M438">
        <v>78</v>
      </c>
      <c r="N438">
        <v>0</v>
      </c>
      <c r="O438">
        <v>0</v>
      </c>
      <c r="Q438" s="14" t="str">
        <f t="shared" si="10"/>
        <v>&lt;f&gt;飞石持续攻击5秒，总共造成&lt;f color='ff2a5fd6'&gt;168%攻击力和669%的土元素攻击&lt;/f&gt;的伤害，并敌人减少30%命中值，持续8秒&lt;/f&gt;</v>
      </c>
    </row>
    <row r="439" spans="1:17" ht="14.25" x14ac:dyDescent="0.15">
      <c r="A439" s="5">
        <v>20436</v>
      </c>
      <c r="B439" s="5">
        <v>30090</v>
      </c>
      <c r="C439" s="5" t="s">
        <v>65</v>
      </c>
      <c r="D439">
        <v>2</v>
      </c>
      <c r="E439">
        <v>1</v>
      </c>
      <c r="F439">
        <v>36</v>
      </c>
      <c r="G439">
        <v>60000</v>
      </c>
      <c r="H439">
        <v>0</v>
      </c>
      <c r="I439">
        <v>0</v>
      </c>
      <c r="J439">
        <v>1700</v>
      </c>
      <c r="K439">
        <v>0</v>
      </c>
      <c r="L439" s="16">
        <v>6749</v>
      </c>
      <c r="M439">
        <v>80</v>
      </c>
      <c r="N439">
        <v>0</v>
      </c>
      <c r="O439">
        <v>0</v>
      </c>
      <c r="Q439" s="14" t="str">
        <f t="shared" si="10"/>
        <v>&lt;f&gt;飞石持续攻击5秒，总共造成&lt;f color='ff2a5fd6'&gt;170%攻击力和674%的土元素攻击&lt;/f&gt;的伤害，并敌人减少30%命中值，持续8秒&lt;/f&gt;</v>
      </c>
    </row>
    <row r="440" spans="1:17" ht="14.25" x14ac:dyDescent="0.15">
      <c r="A440" s="5">
        <v>20437</v>
      </c>
      <c r="B440" s="5">
        <v>30090</v>
      </c>
      <c r="C440" s="5" t="s">
        <v>65</v>
      </c>
      <c r="D440">
        <v>2</v>
      </c>
      <c r="E440">
        <v>1</v>
      </c>
      <c r="F440">
        <v>37</v>
      </c>
      <c r="G440">
        <v>60000</v>
      </c>
      <c r="H440">
        <v>0</v>
      </c>
      <c r="I440">
        <v>0</v>
      </c>
      <c r="J440">
        <v>1720</v>
      </c>
      <c r="K440">
        <v>0</v>
      </c>
      <c r="L440" s="16">
        <v>6799</v>
      </c>
      <c r="M440">
        <v>82</v>
      </c>
      <c r="N440">
        <v>0</v>
      </c>
      <c r="O440">
        <v>0</v>
      </c>
      <c r="Q440" s="14" t="str">
        <f t="shared" si="10"/>
        <v>&lt;f&gt;飞石持续攻击5秒，总共造成&lt;f color='ff2a5fd6'&gt;172%攻击力和679%的土元素攻击&lt;/f&gt;的伤害，并敌人减少30%命中值，持续8秒&lt;/f&gt;</v>
      </c>
    </row>
    <row r="441" spans="1:17" ht="14.25" x14ac:dyDescent="0.15">
      <c r="A441" s="5">
        <v>20438</v>
      </c>
      <c r="B441" s="5">
        <v>30090</v>
      </c>
      <c r="C441" s="5" t="s">
        <v>65</v>
      </c>
      <c r="D441">
        <v>2</v>
      </c>
      <c r="E441">
        <v>1</v>
      </c>
      <c r="F441">
        <v>38</v>
      </c>
      <c r="G441">
        <v>60000</v>
      </c>
      <c r="H441">
        <v>0</v>
      </c>
      <c r="I441">
        <v>0</v>
      </c>
      <c r="J441">
        <v>1740</v>
      </c>
      <c r="K441">
        <v>0</v>
      </c>
      <c r="L441" s="16">
        <v>6849</v>
      </c>
      <c r="M441">
        <v>84</v>
      </c>
      <c r="N441">
        <v>0</v>
      </c>
      <c r="O441">
        <v>0</v>
      </c>
      <c r="Q441" s="14" t="str">
        <f t="shared" si="10"/>
        <v>&lt;f&gt;飞石持续攻击5秒，总共造成&lt;f color='ff2a5fd6'&gt;174%攻击力和684%的土元素攻击&lt;/f&gt;的伤害，并敌人减少30%命中值，持续8秒&lt;/f&gt;</v>
      </c>
    </row>
    <row r="442" spans="1:17" ht="14.25" x14ac:dyDescent="0.15">
      <c r="A442" s="5">
        <v>20439</v>
      </c>
      <c r="B442" s="5">
        <v>30090</v>
      </c>
      <c r="C442" s="5" t="s">
        <v>65</v>
      </c>
      <c r="D442">
        <v>2</v>
      </c>
      <c r="E442">
        <v>1</v>
      </c>
      <c r="F442">
        <v>39</v>
      </c>
      <c r="G442">
        <v>60000</v>
      </c>
      <c r="H442">
        <v>0</v>
      </c>
      <c r="I442">
        <v>0</v>
      </c>
      <c r="J442">
        <v>1760</v>
      </c>
      <c r="K442">
        <v>0</v>
      </c>
      <c r="L442" s="16">
        <v>6899</v>
      </c>
      <c r="M442">
        <v>86</v>
      </c>
      <c r="N442">
        <v>0</v>
      </c>
      <c r="O442">
        <v>0</v>
      </c>
      <c r="Q442" s="14" t="str">
        <f t="shared" si="10"/>
        <v>&lt;f&gt;飞石持续攻击5秒，总共造成&lt;f color='ff2a5fd6'&gt;176%攻击力和689%的土元素攻击&lt;/f&gt;的伤害，并敌人减少30%命中值，持续8秒&lt;/f&gt;</v>
      </c>
    </row>
    <row r="443" spans="1:17" ht="14.25" x14ac:dyDescent="0.15">
      <c r="A443" s="5">
        <v>20440</v>
      </c>
      <c r="B443" s="5">
        <v>30090</v>
      </c>
      <c r="C443" s="5" t="s">
        <v>65</v>
      </c>
      <c r="D443">
        <v>2</v>
      </c>
      <c r="E443">
        <v>1</v>
      </c>
      <c r="F443">
        <v>40</v>
      </c>
      <c r="G443">
        <v>60000</v>
      </c>
      <c r="H443">
        <v>0</v>
      </c>
      <c r="I443">
        <v>0</v>
      </c>
      <c r="J443">
        <v>1780</v>
      </c>
      <c r="K443">
        <v>0</v>
      </c>
      <c r="L443" s="16">
        <v>6949</v>
      </c>
      <c r="M443">
        <v>88</v>
      </c>
      <c r="N443">
        <v>0</v>
      </c>
      <c r="O443">
        <v>0</v>
      </c>
      <c r="Q443" s="14" t="str">
        <f t="shared" si="10"/>
        <v>&lt;f&gt;飞石持续攻击5秒，总共造成&lt;f color='ff2a5fd6'&gt;178%攻击力和694%的土元素攻击&lt;/f&gt;的伤害，并敌人减少30%命中值，持续8秒&lt;/f&gt;</v>
      </c>
    </row>
    <row r="444" spans="1:17" ht="14.25" x14ac:dyDescent="0.15">
      <c r="A444" s="5">
        <v>20441</v>
      </c>
      <c r="B444" s="5">
        <v>30090</v>
      </c>
      <c r="C444" s="5" t="s">
        <v>65</v>
      </c>
      <c r="D444">
        <v>2</v>
      </c>
      <c r="E444">
        <v>1</v>
      </c>
      <c r="F444">
        <v>41</v>
      </c>
      <c r="G444">
        <v>60000</v>
      </c>
      <c r="H444">
        <v>0</v>
      </c>
      <c r="I444">
        <v>0</v>
      </c>
      <c r="J444">
        <v>1800</v>
      </c>
      <c r="K444">
        <v>0</v>
      </c>
      <c r="L444" s="16">
        <v>6999</v>
      </c>
      <c r="M444">
        <v>90</v>
      </c>
      <c r="N444">
        <v>0</v>
      </c>
      <c r="O444">
        <v>0</v>
      </c>
      <c r="Q444" s="14" t="str">
        <f t="shared" si="10"/>
        <v>&lt;f&gt;飞石持续攻击5秒，总共造成&lt;f color='ff2a5fd6'&gt;180%攻击力和699%的土元素攻击&lt;/f&gt;的伤害，并敌人减少30%命中值，持续8秒&lt;/f&gt;</v>
      </c>
    </row>
    <row r="445" spans="1:17" ht="14.25" x14ac:dyDescent="0.15">
      <c r="A445" s="5">
        <v>20442</v>
      </c>
      <c r="B445" s="5">
        <v>30090</v>
      </c>
      <c r="C445" s="5" t="s">
        <v>65</v>
      </c>
      <c r="D445">
        <v>2</v>
      </c>
      <c r="E445">
        <v>1</v>
      </c>
      <c r="F445">
        <v>42</v>
      </c>
      <c r="G445">
        <v>60000</v>
      </c>
      <c r="H445">
        <v>0</v>
      </c>
      <c r="I445">
        <v>0</v>
      </c>
      <c r="J445">
        <v>1820</v>
      </c>
      <c r="K445">
        <v>0</v>
      </c>
      <c r="L445" s="16">
        <v>7049</v>
      </c>
      <c r="M445">
        <v>92</v>
      </c>
      <c r="N445">
        <v>0</v>
      </c>
      <c r="O445">
        <v>0</v>
      </c>
      <c r="Q445" s="14" t="str">
        <f t="shared" si="10"/>
        <v>&lt;f&gt;飞石持续攻击5秒，总共造成&lt;f color='ff2a5fd6'&gt;182%攻击力和704%的土元素攻击&lt;/f&gt;的伤害，并敌人减少30%命中值，持续8秒&lt;/f&gt;</v>
      </c>
    </row>
    <row r="446" spans="1:17" ht="14.25" x14ac:dyDescent="0.15">
      <c r="A446" s="5">
        <v>20443</v>
      </c>
      <c r="B446" s="5">
        <v>30090</v>
      </c>
      <c r="C446" s="5" t="s">
        <v>65</v>
      </c>
      <c r="D446">
        <v>2</v>
      </c>
      <c r="E446">
        <v>1</v>
      </c>
      <c r="F446">
        <v>43</v>
      </c>
      <c r="G446">
        <v>60000</v>
      </c>
      <c r="H446">
        <v>0</v>
      </c>
      <c r="I446">
        <v>0</v>
      </c>
      <c r="J446">
        <v>1840</v>
      </c>
      <c r="K446">
        <v>0</v>
      </c>
      <c r="L446" s="16">
        <v>7099</v>
      </c>
      <c r="M446">
        <v>94</v>
      </c>
      <c r="N446">
        <v>0</v>
      </c>
      <c r="O446">
        <v>0</v>
      </c>
      <c r="Q446" s="14" t="str">
        <f t="shared" si="10"/>
        <v>&lt;f&gt;飞石持续攻击5秒，总共造成&lt;f color='ff2a5fd6'&gt;184%攻击力和709%的土元素攻击&lt;/f&gt;的伤害，并敌人减少30%命中值，持续8秒&lt;/f&gt;</v>
      </c>
    </row>
    <row r="447" spans="1:17" ht="14.25" x14ac:dyDescent="0.15">
      <c r="A447" s="5">
        <v>20444</v>
      </c>
      <c r="B447" s="5">
        <v>30090</v>
      </c>
      <c r="C447" s="5" t="s">
        <v>65</v>
      </c>
      <c r="D447">
        <v>2</v>
      </c>
      <c r="E447">
        <v>1</v>
      </c>
      <c r="F447">
        <v>44</v>
      </c>
      <c r="G447">
        <v>60000</v>
      </c>
      <c r="H447">
        <v>0</v>
      </c>
      <c r="I447">
        <v>0</v>
      </c>
      <c r="J447">
        <v>1860</v>
      </c>
      <c r="K447">
        <v>0</v>
      </c>
      <c r="L447" s="16">
        <v>7149</v>
      </c>
      <c r="M447">
        <v>96</v>
      </c>
      <c r="N447">
        <v>0</v>
      </c>
      <c r="O447">
        <v>0</v>
      </c>
      <c r="Q447" s="14" t="str">
        <f t="shared" si="10"/>
        <v>&lt;f&gt;飞石持续攻击5秒，总共造成&lt;f color='ff2a5fd6'&gt;186%攻击力和714%的土元素攻击&lt;/f&gt;的伤害，并敌人减少30%命中值，持续8秒&lt;/f&gt;</v>
      </c>
    </row>
    <row r="448" spans="1:17" ht="14.25" x14ac:dyDescent="0.15">
      <c r="A448" s="5">
        <v>20445</v>
      </c>
      <c r="B448" s="5">
        <v>30090</v>
      </c>
      <c r="C448" s="5" t="s">
        <v>65</v>
      </c>
      <c r="D448">
        <v>2</v>
      </c>
      <c r="E448">
        <v>1</v>
      </c>
      <c r="F448">
        <v>45</v>
      </c>
      <c r="G448">
        <v>60000</v>
      </c>
      <c r="H448">
        <v>0</v>
      </c>
      <c r="I448">
        <v>0</v>
      </c>
      <c r="J448">
        <v>1880</v>
      </c>
      <c r="K448">
        <v>0</v>
      </c>
      <c r="L448" s="16">
        <v>7199</v>
      </c>
      <c r="M448">
        <v>98</v>
      </c>
      <c r="N448">
        <v>0</v>
      </c>
      <c r="O448">
        <v>0</v>
      </c>
      <c r="Q448" s="14" t="str">
        <f t="shared" si="10"/>
        <v>&lt;f&gt;飞石持续攻击5秒，总共造成&lt;f color='ff2a5fd6'&gt;188%攻击力和719%的土元素攻击&lt;/f&gt;的伤害，并敌人减少30%命中值，持续8秒&lt;/f&gt;</v>
      </c>
    </row>
    <row r="449" spans="1:17" ht="14.25" x14ac:dyDescent="0.15">
      <c r="A449" s="5">
        <v>20446</v>
      </c>
      <c r="B449" s="5">
        <v>30090</v>
      </c>
      <c r="C449" s="5" t="s">
        <v>65</v>
      </c>
      <c r="D449">
        <v>2</v>
      </c>
      <c r="E449">
        <v>1</v>
      </c>
      <c r="F449">
        <v>46</v>
      </c>
      <c r="G449">
        <v>60000</v>
      </c>
      <c r="H449">
        <v>0</v>
      </c>
      <c r="I449">
        <v>0</v>
      </c>
      <c r="J449">
        <v>1900</v>
      </c>
      <c r="K449">
        <v>0</v>
      </c>
      <c r="L449" s="16">
        <v>7249</v>
      </c>
      <c r="M449">
        <v>100</v>
      </c>
      <c r="N449">
        <v>0</v>
      </c>
      <c r="O449">
        <v>0</v>
      </c>
      <c r="Q449" s="14" t="str">
        <f t="shared" si="10"/>
        <v>&lt;f&gt;飞石持续攻击5秒，总共造成&lt;f color='ff2a5fd6'&gt;190%攻击力和724%的土元素攻击&lt;/f&gt;的伤害，并敌人减少30%命中值，持续8秒&lt;/f&gt;</v>
      </c>
    </row>
    <row r="450" spans="1:17" ht="14.25" x14ac:dyDescent="0.15">
      <c r="A450" s="5">
        <v>20447</v>
      </c>
      <c r="B450" s="5">
        <v>30090</v>
      </c>
      <c r="C450" s="5" t="s">
        <v>65</v>
      </c>
      <c r="D450">
        <v>2</v>
      </c>
      <c r="E450">
        <v>1</v>
      </c>
      <c r="F450">
        <v>47</v>
      </c>
      <c r="G450">
        <v>60000</v>
      </c>
      <c r="H450">
        <v>0</v>
      </c>
      <c r="I450">
        <v>0</v>
      </c>
      <c r="J450">
        <v>1920</v>
      </c>
      <c r="K450">
        <v>0</v>
      </c>
      <c r="L450" s="16">
        <v>7299</v>
      </c>
      <c r="M450">
        <v>102</v>
      </c>
      <c r="N450">
        <v>0</v>
      </c>
      <c r="O450">
        <v>0</v>
      </c>
      <c r="Q450" s="14" t="str">
        <f t="shared" si="10"/>
        <v>&lt;f&gt;飞石持续攻击5秒，总共造成&lt;f color='ff2a5fd6'&gt;192%攻击力和729%的土元素攻击&lt;/f&gt;的伤害，并敌人减少30%命中值，持续8秒&lt;/f&gt;</v>
      </c>
    </row>
    <row r="451" spans="1:17" ht="14.25" x14ac:dyDescent="0.15">
      <c r="A451" s="5">
        <v>20448</v>
      </c>
      <c r="B451" s="5">
        <v>30090</v>
      </c>
      <c r="C451" s="5" t="s">
        <v>65</v>
      </c>
      <c r="D451">
        <v>2</v>
      </c>
      <c r="E451">
        <v>1</v>
      </c>
      <c r="F451">
        <v>48</v>
      </c>
      <c r="G451">
        <v>60000</v>
      </c>
      <c r="H451">
        <v>0</v>
      </c>
      <c r="I451">
        <v>0</v>
      </c>
      <c r="J451">
        <v>1940</v>
      </c>
      <c r="K451">
        <v>0</v>
      </c>
      <c r="L451" s="16">
        <v>7349</v>
      </c>
      <c r="M451">
        <v>104</v>
      </c>
      <c r="N451">
        <v>0</v>
      </c>
      <c r="O451">
        <v>0</v>
      </c>
      <c r="Q451" s="14" t="str">
        <f t="shared" si="10"/>
        <v>&lt;f&gt;飞石持续攻击5秒，总共造成&lt;f color='ff2a5fd6'&gt;194%攻击力和734%的土元素攻击&lt;/f&gt;的伤害，并敌人减少30%命中值，持续8秒&lt;/f&gt;</v>
      </c>
    </row>
    <row r="452" spans="1:17" ht="14.25" x14ac:dyDescent="0.15">
      <c r="A452" s="5">
        <v>20449</v>
      </c>
      <c r="B452" s="5">
        <v>30090</v>
      </c>
      <c r="C452" s="5" t="s">
        <v>65</v>
      </c>
      <c r="D452">
        <v>2</v>
      </c>
      <c r="E452">
        <v>1</v>
      </c>
      <c r="F452">
        <v>49</v>
      </c>
      <c r="G452">
        <v>60000</v>
      </c>
      <c r="H452">
        <v>0</v>
      </c>
      <c r="I452">
        <v>0</v>
      </c>
      <c r="J452">
        <v>1960</v>
      </c>
      <c r="K452">
        <v>0</v>
      </c>
      <c r="L452" s="16">
        <v>7399</v>
      </c>
      <c r="M452">
        <v>106</v>
      </c>
      <c r="N452">
        <v>0</v>
      </c>
      <c r="O452">
        <v>0</v>
      </c>
      <c r="Q452" s="14" t="str">
        <f t="shared" si="10"/>
        <v>&lt;f&gt;飞石持续攻击5秒，总共造成&lt;f color='ff2a5fd6'&gt;196%攻击力和739%的土元素攻击&lt;/f&gt;的伤害，并敌人减少30%命中值，持续8秒&lt;/f&gt;</v>
      </c>
    </row>
    <row r="453" spans="1:17" ht="14.25" x14ac:dyDescent="0.15">
      <c r="A453" s="5">
        <v>20450</v>
      </c>
      <c r="B453" s="5">
        <v>30090</v>
      </c>
      <c r="C453" s="5" t="s">
        <v>65</v>
      </c>
      <c r="D453">
        <v>2</v>
      </c>
      <c r="E453">
        <v>1</v>
      </c>
      <c r="F453">
        <v>50</v>
      </c>
      <c r="G453">
        <v>60000</v>
      </c>
      <c r="H453">
        <v>0</v>
      </c>
      <c r="I453">
        <v>0</v>
      </c>
      <c r="J453">
        <v>1980</v>
      </c>
      <c r="K453">
        <v>0</v>
      </c>
      <c r="L453" s="16">
        <v>7449</v>
      </c>
      <c r="M453">
        <v>108</v>
      </c>
      <c r="N453">
        <v>0</v>
      </c>
      <c r="O453">
        <v>0</v>
      </c>
      <c r="Q453" s="14" t="str">
        <f t="shared" si="10"/>
        <v>&lt;f&gt;飞石持续攻击5秒，总共造成&lt;f color='ff2a5fd6'&gt;198%攻击力和744%的土元素攻击&lt;/f&gt;的伤害，并敌人减少30%命中值，持续8秒&lt;/f&gt;</v>
      </c>
    </row>
    <row r="454" spans="1:17" ht="14.25" x14ac:dyDescent="0.15">
      <c r="A454" s="5">
        <v>20451</v>
      </c>
      <c r="B454" s="5">
        <v>30100</v>
      </c>
      <c r="C454" s="5" t="s">
        <v>66</v>
      </c>
      <c r="D454">
        <v>2</v>
      </c>
      <c r="E454">
        <v>2</v>
      </c>
      <c r="F454">
        <v>1</v>
      </c>
      <c r="G454">
        <v>60000</v>
      </c>
      <c r="H454">
        <v>0</v>
      </c>
      <c r="I454">
        <v>0</v>
      </c>
      <c r="J454">
        <v>8000</v>
      </c>
      <c r="K454">
        <v>0</v>
      </c>
      <c r="L454" s="16">
        <v>40000</v>
      </c>
      <c r="M454">
        <v>80</v>
      </c>
      <c r="N454">
        <v>0</v>
      </c>
      <c r="O454">
        <v>0</v>
      </c>
      <c r="P454">
        <v>1</v>
      </c>
      <c r="Q454" s="14" t="str">
        <f>"&lt;f&gt;打出一道音波，造成&lt;f color='ff2a5fd6'&gt;"&amp;INT(J454/100)&amp;"%攻击力和"&amp;INT(L454/100)&amp;"%的风元素攻击&lt;/f&gt;的伤害且15秒内无法使用血池，并回复自身15%最大生命&lt;/f&gt;"</f>
        <v>&lt;f&gt;打出一道音波，造成&lt;f color='ff2a5fd6'&gt;80%攻击力和400%的风元素攻击&lt;/f&gt;的伤害且15秒内无法使用血池，并回复自身15%最大生命&lt;/f&gt;</v>
      </c>
    </row>
    <row r="455" spans="1:17" ht="14.25" x14ac:dyDescent="0.15">
      <c r="A455" s="5">
        <v>20452</v>
      </c>
      <c r="B455" s="5">
        <v>30100</v>
      </c>
      <c r="C455" s="5" t="s">
        <v>66</v>
      </c>
      <c r="D455">
        <v>2</v>
      </c>
      <c r="E455">
        <v>2</v>
      </c>
      <c r="F455">
        <v>2</v>
      </c>
      <c r="G455">
        <v>60000</v>
      </c>
      <c r="H455">
        <v>0</v>
      </c>
      <c r="I455">
        <v>0</v>
      </c>
      <c r="J455">
        <v>8160</v>
      </c>
      <c r="K455">
        <v>0</v>
      </c>
      <c r="L455" s="16">
        <v>40400</v>
      </c>
      <c r="M455">
        <v>84</v>
      </c>
      <c r="N455">
        <v>0</v>
      </c>
      <c r="O455">
        <v>0</v>
      </c>
      <c r="Q455" s="14" t="str">
        <f t="shared" ref="Q455:Q503" si="11">"&lt;f&gt;打出一道音波，造成&lt;f color='ff2a5fd6'&gt;"&amp;INT(J455/100)&amp;"%攻击力和"&amp;INT(L455/100)&amp;"%的风元素攻击&lt;/f&gt;的伤害且15秒内无法使用血池，并回复自身15%最大生命&lt;/f&gt;"</f>
        <v>&lt;f&gt;打出一道音波，造成&lt;f color='ff2a5fd6'&gt;81%攻击力和404%的风元素攻击&lt;/f&gt;的伤害且15秒内无法使用血池，并回复自身15%最大生命&lt;/f&gt;</v>
      </c>
    </row>
    <row r="456" spans="1:17" ht="14.25" x14ac:dyDescent="0.15">
      <c r="A456" s="5">
        <v>20453</v>
      </c>
      <c r="B456" s="5">
        <v>30100</v>
      </c>
      <c r="C456" s="5" t="s">
        <v>66</v>
      </c>
      <c r="D456">
        <v>2</v>
      </c>
      <c r="E456">
        <v>2</v>
      </c>
      <c r="F456">
        <v>3</v>
      </c>
      <c r="G456">
        <v>60000</v>
      </c>
      <c r="H456">
        <v>0</v>
      </c>
      <c r="I456">
        <v>0</v>
      </c>
      <c r="J456">
        <v>8320</v>
      </c>
      <c r="K456">
        <v>0</v>
      </c>
      <c r="L456" s="16">
        <v>40800</v>
      </c>
      <c r="M456">
        <v>88</v>
      </c>
      <c r="N456">
        <v>0</v>
      </c>
      <c r="O456">
        <v>0</v>
      </c>
      <c r="Q456" s="14" t="str">
        <f t="shared" si="11"/>
        <v>&lt;f&gt;打出一道音波，造成&lt;f color='ff2a5fd6'&gt;83%攻击力和408%的风元素攻击&lt;/f&gt;的伤害且15秒内无法使用血池，并回复自身15%最大生命&lt;/f&gt;</v>
      </c>
    </row>
    <row r="457" spans="1:17" ht="14.25" x14ac:dyDescent="0.15">
      <c r="A457" s="5">
        <v>20454</v>
      </c>
      <c r="B457" s="5">
        <v>30100</v>
      </c>
      <c r="C457" s="5" t="s">
        <v>66</v>
      </c>
      <c r="D457">
        <v>2</v>
      </c>
      <c r="E457">
        <v>2</v>
      </c>
      <c r="F457">
        <v>4</v>
      </c>
      <c r="G457">
        <v>60000</v>
      </c>
      <c r="H457">
        <v>0</v>
      </c>
      <c r="I457">
        <v>0</v>
      </c>
      <c r="J457">
        <v>8480</v>
      </c>
      <c r="K457">
        <v>0</v>
      </c>
      <c r="L457" s="16">
        <v>41200</v>
      </c>
      <c r="M457">
        <v>92</v>
      </c>
      <c r="N457">
        <v>0</v>
      </c>
      <c r="O457">
        <v>0</v>
      </c>
      <c r="Q457" s="14" t="str">
        <f t="shared" si="11"/>
        <v>&lt;f&gt;打出一道音波，造成&lt;f color='ff2a5fd6'&gt;84%攻击力和412%的风元素攻击&lt;/f&gt;的伤害且15秒内无法使用血池，并回复自身15%最大生命&lt;/f&gt;</v>
      </c>
    </row>
    <row r="458" spans="1:17" ht="14.25" x14ac:dyDescent="0.15">
      <c r="A458" s="5">
        <v>20455</v>
      </c>
      <c r="B458" s="5">
        <v>30100</v>
      </c>
      <c r="C458" s="5" t="s">
        <v>66</v>
      </c>
      <c r="D458">
        <v>2</v>
      </c>
      <c r="E458">
        <v>2</v>
      </c>
      <c r="F458">
        <v>5</v>
      </c>
      <c r="G458">
        <v>60000</v>
      </c>
      <c r="H458">
        <v>0</v>
      </c>
      <c r="I458">
        <v>0</v>
      </c>
      <c r="J458">
        <v>8640</v>
      </c>
      <c r="K458">
        <v>0</v>
      </c>
      <c r="L458" s="16">
        <v>41600</v>
      </c>
      <c r="M458">
        <v>96</v>
      </c>
      <c r="N458">
        <v>0</v>
      </c>
      <c r="O458">
        <v>0</v>
      </c>
      <c r="Q458" s="14" t="str">
        <f t="shared" si="11"/>
        <v>&lt;f&gt;打出一道音波，造成&lt;f color='ff2a5fd6'&gt;86%攻击力和416%的风元素攻击&lt;/f&gt;的伤害且15秒内无法使用血池，并回复自身15%最大生命&lt;/f&gt;</v>
      </c>
    </row>
    <row r="459" spans="1:17" ht="14.25" x14ac:dyDescent="0.15">
      <c r="A459" s="5">
        <v>20456</v>
      </c>
      <c r="B459" s="5">
        <v>30100</v>
      </c>
      <c r="C459" s="5" t="s">
        <v>66</v>
      </c>
      <c r="D459">
        <v>2</v>
      </c>
      <c r="E459">
        <v>2</v>
      </c>
      <c r="F459">
        <v>6</v>
      </c>
      <c r="G459">
        <v>60000</v>
      </c>
      <c r="H459">
        <v>0</v>
      </c>
      <c r="I459">
        <v>0</v>
      </c>
      <c r="J459">
        <v>8800</v>
      </c>
      <c r="K459">
        <v>0</v>
      </c>
      <c r="L459" s="16">
        <v>42000</v>
      </c>
      <c r="M459">
        <v>100</v>
      </c>
      <c r="N459">
        <v>0</v>
      </c>
      <c r="O459">
        <v>0</v>
      </c>
      <c r="Q459" s="14" t="str">
        <f t="shared" si="11"/>
        <v>&lt;f&gt;打出一道音波，造成&lt;f color='ff2a5fd6'&gt;88%攻击力和420%的风元素攻击&lt;/f&gt;的伤害且15秒内无法使用血池，并回复自身15%最大生命&lt;/f&gt;</v>
      </c>
    </row>
    <row r="460" spans="1:17" ht="14.25" x14ac:dyDescent="0.15">
      <c r="A460" s="5">
        <v>20457</v>
      </c>
      <c r="B460" s="5">
        <v>30100</v>
      </c>
      <c r="C460" s="5" t="s">
        <v>66</v>
      </c>
      <c r="D460">
        <v>2</v>
      </c>
      <c r="E460">
        <v>2</v>
      </c>
      <c r="F460">
        <v>7</v>
      </c>
      <c r="G460">
        <v>60000</v>
      </c>
      <c r="H460">
        <v>0</v>
      </c>
      <c r="I460">
        <v>0</v>
      </c>
      <c r="J460">
        <v>8960</v>
      </c>
      <c r="K460">
        <v>0</v>
      </c>
      <c r="L460" s="16">
        <v>42400</v>
      </c>
      <c r="M460">
        <v>104</v>
      </c>
      <c r="N460">
        <v>0</v>
      </c>
      <c r="O460">
        <v>0</v>
      </c>
      <c r="Q460" s="14" t="str">
        <f t="shared" si="11"/>
        <v>&lt;f&gt;打出一道音波，造成&lt;f color='ff2a5fd6'&gt;89%攻击力和424%的风元素攻击&lt;/f&gt;的伤害且15秒内无法使用血池，并回复自身15%最大生命&lt;/f&gt;</v>
      </c>
    </row>
    <row r="461" spans="1:17" ht="14.25" x14ac:dyDescent="0.15">
      <c r="A461" s="5">
        <v>20458</v>
      </c>
      <c r="B461" s="5">
        <v>30100</v>
      </c>
      <c r="C461" s="5" t="s">
        <v>66</v>
      </c>
      <c r="D461">
        <v>2</v>
      </c>
      <c r="E461">
        <v>2</v>
      </c>
      <c r="F461">
        <v>8</v>
      </c>
      <c r="G461">
        <v>60000</v>
      </c>
      <c r="H461">
        <v>0</v>
      </c>
      <c r="I461">
        <v>0</v>
      </c>
      <c r="J461">
        <v>9120</v>
      </c>
      <c r="K461">
        <v>0</v>
      </c>
      <c r="L461" s="16">
        <v>42800</v>
      </c>
      <c r="M461">
        <v>108</v>
      </c>
      <c r="N461">
        <v>0</v>
      </c>
      <c r="O461">
        <v>0</v>
      </c>
      <c r="Q461" s="14" t="str">
        <f t="shared" si="11"/>
        <v>&lt;f&gt;打出一道音波，造成&lt;f color='ff2a5fd6'&gt;91%攻击力和428%的风元素攻击&lt;/f&gt;的伤害且15秒内无法使用血池，并回复自身15%最大生命&lt;/f&gt;</v>
      </c>
    </row>
    <row r="462" spans="1:17" ht="14.25" x14ac:dyDescent="0.15">
      <c r="A462" s="5">
        <v>20459</v>
      </c>
      <c r="B462" s="5">
        <v>30100</v>
      </c>
      <c r="C462" s="5" t="s">
        <v>66</v>
      </c>
      <c r="D462">
        <v>2</v>
      </c>
      <c r="E462">
        <v>2</v>
      </c>
      <c r="F462">
        <v>9</v>
      </c>
      <c r="G462">
        <v>60000</v>
      </c>
      <c r="H462">
        <v>0</v>
      </c>
      <c r="I462">
        <v>0</v>
      </c>
      <c r="J462">
        <v>9280</v>
      </c>
      <c r="K462">
        <v>0</v>
      </c>
      <c r="L462" s="16">
        <v>43200</v>
      </c>
      <c r="M462">
        <v>112</v>
      </c>
      <c r="N462">
        <v>0</v>
      </c>
      <c r="O462">
        <v>0</v>
      </c>
      <c r="Q462" s="14" t="str">
        <f t="shared" si="11"/>
        <v>&lt;f&gt;打出一道音波，造成&lt;f color='ff2a5fd6'&gt;92%攻击力和432%的风元素攻击&lt;/f&gt;的伤害且15秒内无法使用血池，并回复自身15%最大生命&lt;/f&gt;</v>
      </c>
    </row>
    <row r="463" spans="1:17" ht="14.25" x14ac:dyDescent="0.15">
      <c r="A463" s="5">
        <v>20460</v>
      </c>
      <c r="B463" s="5">
        <v>30100</v>
      </c>
      <c r="C463" s="5" t="s">
        <v>66</v>
      </c>
      <c r="D463">
        <v>2</v>
      </c>
      <c r="E463">
        <v>2</v>
      </c>
      <c r="F463">
        <v>10</v>
      </c>
      <c r="G463">
        <v>60000</v>
      </c>
      <c r="H463">
        <v>0</v>
      </c>
      <c r="I463">
        <v>0</v>
      </c>
      <c r="J463">
        <v>9440</v>
      </c>
      <c r="K463">
        <v>0</v>
      </c>
      <c r="L463" s="16">
        <v>43600</v>
      </c>
      <c r="M463">
        <v>116</v>
      </c>
      <c r="N463">
        <v>0</v>
      </c>
      <c r="O463">
        <v>0</v>
      </c>
      <c r="Q463" s="14" t="str">
        <f t="shared" si="11"/>
        <v>&lt;f&gt;打出一道音波，造成&lt;f color='ff2a5fd6'&gt;94%攻击力和436%的风元素攻击&lt;/f&gt;的伤害且15秒内无法使用血池，并回复自身15%最大生命&lt;/f&gt;</v>
      </c>
    </row>
    <row r="464" spans="1:17" ht="14.25" x14ac:dyDescent="0.15">
      <c r="A464" s="5">
        <v>20461</v>
      </c>
      <c r="B464" s="5">
        <v>30100</v>
      </c>
      <c r="C464" s="5" t="s">
        <v>66</v>
      </c>
      <c r="D464">
        <v>2</v>
      </c>
      <c r="E464">
        <v>2</v>
      </c>
      <c r="F464">
        <v>11</v>
      </c>
      <c r="G464">
        <v>60000</v>
      </c>
      <c r="H464">
        <v>0</v>
      </c>
      <c r="I464">
        <v>0</v>
      </c>
      <c r="J464">
        <v>9600</v>
      </c>
      <c r="K464">
        <v>0</v>
      </c>
      <c r="L464" s="16">
        <v>44000</v>
      </c>
      <c r="M464">
        <v>120</v>
      </c>
      <c r="N464">
        <v>0</v>
      </c>
      <c r="O464">
        <v>0</v>
      </c>
      <c r="Q464" s="14" t="str">
        <f t="shared" si="11"/>
        <v>&lt;f&gt;打出一道音波，造成&lt;f color='ff2a5fd6'&gt;96%攻击力和440%的风元素攻击&lt;/f&gt;的伤害且15秒内无法使用血池，并回复自身15%最大生命&lt;/f&gt;</v>
      </c>
    </row>
    <row r="465" spans="1:17" ht="14.25" x14ac:dyDescent="0.15">
      <c r="A465" s="5">
        <v>20462</v>
      </c>
      <c r="B465" s="5">
        <v>30100</v>
      </c>
      <c r="C465" s="5" t="s">
        <v>66</v>
      </c>
      <c r="D465">
        <v>2</v>
      </c>
      <c r="E465">
        <v>2</v>
      </c>
      <c r="F465">
        <v>12</v>
      </c>
      <c r="G465">
        <v>60000</v>
      </c>
      <c r="H465">
        <v>0</v>
      </c>
      <c r="I465">
        <v>0</v>
      </c>
      <c r="J465">
        <v>9760</v>
      </c>
      <c r="K465">
        <v>0</v>
      </c>
      <c r="L465" s="16">
        <v>44400</v>
      </c>
      <c r="M465">
        <v>124</v>
      </c>
      <c r="N465">
        <v>0</v>
      </c>
      <c r="O465">
        <v>0</v>
      </c>
      <c r="Q465" s="14" t="str">
        <f t="shared" si="11"/>
        <v>&lt;f&gt;打出一道音波，造成&lt;f color='ff2a5fd6'&gt;97%攻击力和444%的风元素攻击&lt;/f&gt;的伤害且15秒内无法使用血池，并回复自身15%最大生命&lt;/f&gt;</v>
      </c>
    </row>
    <row r="466" spans="1:17" ht="14.25" x14ac:dyDescent="0.15">
      <c r="A466" s="5">
        <v>20463</v>
      </c>
      <c r="B466" s="5">
        <v>30100</v>
      </c>
      <c r="C466" s="5" t="s">
        <v>66</v>
      </c>
      <c r="D466">
        <v>2</v>
      </c>
      <c r="E466">
        <v>2</v>
      </c>
      <c r="F466">
        <v>13</v>
      </c>
      <c r="G466">
        <v>60000</v>
      </c>
      <c r="H466">
        <v>0</v>
      </c>
      <c r="I466">
        <v>0</v>
      </c>
      <c r="J466">
        <v>9920</v>
      </c>
      <c r="K466">
        <v>0</v>
      </c>
      <c r="L466" s="16">
        <v>44800</v>
      </c>
      <c r="M466">
        <v>128</v>
      </c>
      <c r="N466">
        <v>0</v>
      </c>
      <c r="O466">
        <v>0</v>
      </c>
      <c r="Q466" s="14" t="str">
        <f t="shared" si="11"/>
        <v>&lt;f&gt;打出一道音波，造成&lt;f color='ff2a5fd6'&gt;99%攻击力和448%的风元素攻击&lt;/f&gt;的伤害且15秒内无法使用血池，并回复自身15%最大生命&lt;/f&gt;</v>
      </c>
    </row>
    <row r="467" spans="1:17" ht="14.25" x14ac:dyDescent="0.15">
      <c r="A467" s="5">
        <v>20464</v>
      </c>
      <c r="B467" s="5">
        <v>30100</v>
      </c>
      <c r="C467" s="5" t="s">
        <v>66</v>
      </c>
      <c r="D467">
        <v>2</v>
      </c>
      <c r="E467">
        <v>2</v>
      </c>
      <c r="F467">
        <v>14</v>
      </c>
      <c r="G467">
        <v>60000</v>
      </c>
      <c r="H467">
        <v>0</v>
      </c>
      <c r="I467">
        <v>0</v>
      </c>
      <c r="J467">
        <v>10080</v>
      </c>
      <c r="K467">
        <v>0</v>
      </c>
      <c r="L467" s="16">
        <v>45200</v>
      </c>
      <c r="M467">
        <v>132</v>
      </c>
      <c r="N467">
        <v>0</v>
      </c>
      <c r="O467">
        <v>0</v>
      </c>
      <c r="Q467" s="14" t="str">
        <f t="shared" si="11"/>
        <v>&lt;f&gt;打出一道音波，造成&lt;f color='ff2a5fd6'&gt;100%攻击力和452%的风元素攻击&lt;/f&gt;的伤害且15秒内无法使用血池，并回复自身15%最大生命&lt;/f&gt;</v>
      </c>
    </row>
    <row r="468" spans="1:17" ht="14.25" x14ac:dyDescent="0.15">
      <c r="A468" s="5">
        <v>20465</v>
      </c>
      <c r="B468" s="5">
        <v>30100</v>
      </c>
      <c r="C468" s="5" t="s">
        <v>66</v>
      </c>
      <c r="D468">
        <v>2</v>
      </c>
      <c r="E468">
        <v>2</v>
      </c>
      <c r="F468">
        <v>15</v>
      </c>
      <c r="G468">
        <v>60000</v>
      </c>
      <c r="H468">
        <v>0</v>
      </c>
      <c r="I468">
        <v>0</v>
      </c>
      <c r="J468">
        <v>10240</v>
      </c>
      <c r="K468">
        <v>0</v>
      </c>
      <c r="L468" s="16">
        <v>45600</v>
      </c>
      <c r="M468">
        <v>136</v>
      </c>
      <c r="N468">
        <v>0</v>
      </c>
      <c r="O468">
        <v>0</v>
      </c>
      <c r="Q468" s="14" t="str">
        <f t="shared" si="11"/>
        <v>&lt;f&gt;打出一道音波，造成&lt;f color='ff2a5fd6'&gt;102%攻击力和456%的风元素攻击&lt;/f&gt;的伤害且15秒内无法使用血池，并回复自身15%最大生命&lt;/f&gt;</v>
      </c>
    </row>
    <row r="469" spans="1:17" ht="14.25" x14ac:dyDescent="0.15">
      <c r="A469" s="5">
        <v>20466</v>
      </c>
      <c r="B469" s="5">
        <v>30100</v>
      </c>
      <c r="C469" s="5" t="s">
        <v>66</v>
      </c>
      <c r="D469">
        <v>2</v>
      </c>
      <c r="E469">
        <v>2</v>
      </c>
      <c r="F469">
        <v>16</v>
      </c>
      <c r="G469">
        <v>60000</v>
      </c>
      <c r="H469">
        <v>0</v>
      </c>
      <c r="I469">
        <v>0</v>
      </c>
      <c r="J469">
        <v>10400</v>
      </c>
      <c r="K469">
        <v>0</v>
      </c>
      <c r="L469" s="16">
        <v>46000</v>
      </c>
      <c r="M469">
        <v>140</v>
      </c>
      <c r="N469">
        <v>0</v>
      </c>
      <c r="O469">
        <v>0</v>
      </c>
      <c r="Q469" s="14" t="str">
        <f t="shared" si="11"/>
        <v>&lt;f&gt;打出一道音波，造成&lt;f color='ff2a5fd6'&gt;104%攻击力和460%的风元素攻击&lt;/f&gt;的伤害且15秒内无法使用血池，并回复自身15%最大生命&lt;/f&gt;</v>
      </c>
    </row>
    <row r="470" spans="1:17" ht="14.25" x14ac:dyDescent="0.15">
      <c r="A470" s="5">
        <v>20467</v>
      </c>
      <c r="B470" s="5">
        <v>30100</v>
      </c>
      <c r="C470" s="5" t="s">
        <v>66</v>
      </c>
      <c r="D470">
        <v>2</v>
      </c>
      <c r="E470">
        <v>2</v>
      </c>
      <c r="F470">
        <v>17</v>
      </c>
      <c r="G470">
        <v>60000</v>
      </c>
      <c r="H470">
        <v>0</v>
      </c>
      <c r="I470">
        <v>0</v>
      </c>
      <c r="J470">
        <v>10560</v>
      </c>
      <c r="K470">
        <v>0</v>
      </c>
      <c r="L470" s="16">
        <v>46400</v>
      </c>
      <c r="M470">
        <v>144</v>
      </c>
      <c r="N470">
        <v>0</v>
      </c>
      <c r="O470">
        <v>0</v>
      </c>
      <c r="Q470" s="14" t="str">
        <f t="shared" si="11"/>
        <v>&lt;f&gt;打出一道音波，造成&lt;f color='ff2a5fd6'&gt;105%攻击力和464%的风元素攻击&lt;/f&gt;的伤害且15秒内无法使用血池，并回复自身15%最大生命&lt;/f&gt;</v>
      </c>
    </row>
    <row r="471" spans="1:17" ht="14.25" x14ac:dyDescent="0.15">
      <c r="A471" s="5">
        <v>20468</v>
      </c>
      <c r="B471" s="5">
        <v>30100</v>
      </c>
      <c r="C471" s="5" t="s">
        <v>66</v>
      </c>
      <c r="D471">
        <v>2</v>
      </c>
      <c r="E471">
        <v>2</v>
      </c>
      <c r="F471">
        <v>18</v>
      </c>
      <c r="G471">
        <v>60000</v>
      </c>
      <c r="H471">
        <v>0</v>
      </c>
      <c r="I471">
        <v>0</v>
      </c>
      <c r="J471">
        <v>10720</v>
      </c>
      <c r="K471">
        <v>0</v>
      </c>
      <c r="L471" s="16">
        <v>46800</v>
      </c>
      <c r="M471">
        <v>148</v>
      </c>
      <c r="N471">
        <v>0</v>
      </c>
      <c r="O471">
        <v>0</v>
      </c>
      <c r="Q471" s="14" t="str">
        <f t="shared" si="11"/>
        <v>&lt;f&gt;打出一道音波，造成&lt;f color='ff2a5fd6'&gt;107%攻击力和468%的风元素攻击&lt;/f&gt;的伤害且15秒内无法使用血池，并回复自身15%最大生命&lt;/f&gt;</v>
      </c>
    </row>
    <row r="472" spans="1:17" ht="14.25" x14ac:dyDescent="0.15">
      <c r="A472" s="5">
        <v>20469</v>
      </c>
      <c r="B472" s="5">
        <v>30100</v>
      </c>
      <c r="C472" s="5" t="s">
        <v>66</v>
      </c>
      <c r="D472">
        <v>2</v>
      </c>
      <c r="E472">
        <v>2</v>
      </c>
      <c r="F472">
        <v>19</v>
      </c>
      <c r="G472">
        <v>60000</v>
      </c>
      <c r="H472">
        <v>0</v>
      </c>
      <c r="I472">
        <v>0</v>
      </c>
      <c r="J472">
        <v>10880</v>
      </c>
      <c r="K472">
        <v>0</v>
      </c>
      <c r="L472" s="16">
        <v>47200</v>
      </c>
      <c r="M472">
        <v>152</v>
      </c>
      <c r="N472">
        <v>0</v>
      </c>
      <c r="O472">
        <v>0</v>
      </c>
      <c r="Q472" s="14" t="str">
        <f t="shared" si="11"/>
        <v>&lt;f&gt;打出一道音波，造成&lt;f color='ff2a5fd6'&gt;108%攻击力和472%的风元素攻击&lt;/f&gt;的伤害且15秒内无法使用血池，并回复自身15%最大生命&lt;/f&gt;</v>
      </c>
    </row>
    <row r="473" spans="1:17" ht="14.25" x14ac:dyDescent="0.15">
      <c r="A473" s="5">
        <v>20470</v>
      </c>
      <c r="B473" s="5">
        <v>30100</v>
      </c>
      <c r="C473" s="5" t="s">
        <v>66</v>
      </c>
      <c r="D473">
        <v>2</v>
      </c>
      <c r="E473">
        <v>2</v>
      </c>
      <c r="F473">
        <v>20</v>
      </c>
      <c r="G473">
        <v>60000</v>
      </c>
      <c r="H473">
        <v>0</v>
      </c>
      <c r="I473">
        <v>0</v>
      </c>
      <c r="J473">
        <v>11040</v>
      </c>
      <c r="K473">
        <v>0</v>
      </c>
      <c r="L473" s="16">
        <v>47600</v>
      </c>
      <c r="M473">
        <v>156</v>
      </c>
      <c r="N473">
        <v>0</v>
      </c>
      <c r="O473">
        <v>0</v>
      </c>
      <c r="Q473" s="14" t="str">
        <f t="shared" si="11"/>
        <v>&lt;f&gt;打出一道音波，造成&lt;f color='ff2a5fd6'&gt;110%攻击力和476%的风元素攻击&lt;/f&gt;的伤害且15秒内无法使用血池，并回复自身15%最大生命&lt;/f&gt;</v>
      </c>
    </row>
    <row r="474" spans="1:17" ht="14.25" x14ac:dyDescent="0.15">
      <c r="A474" s="5">
        <v>20471</v>
      </c>
      <c r="B474" s="5">
        <v>30100</v>
      </c>
      <c r="C474" s="5" t="s">
        <v>66</v>
      </c>
      <c r="D474">
        <v>2</v>
      </c>
      <c r="E474">
        <v>2</v>
      </c>
      <c r="F474">
        <v>21</v>
      </c>
      <c r="G474">
        <v>60000</v>
      </c>
      <c r="H474">
        <v>0</v>
      </c>
      <c r="I474">
        <v>0</v>
      </c>
      <c r="J474">
        <v>11200</v>
      </c>
      <c r="K474">
        <v>0</v>
      </c>
      <c r="L474" s="16">
        <v>48000</v>
      </c>
      <c r="M474">
        <v>160</v>
      </c>
      <c r="N474">
        <v>0</v>
      </c>
      <c r="O474">
        <v>0</v>
      </c>
      <c r="Q474" s="14" t="str">
        <f t="shared" si="11"/>
        <v>&lt;f&gt;打出一道音波，造成&lt;f color='ff2a5fd6'&gt;112%攻击力和480%的风元素攻击&lt;/f&gt;的伤害且15秒内无法使用血池，并回复自身15%最大生命&lt;/f&gt;</v>
      </c>
    </row>
    <row r="475" spans="1:17" ht="14.25" x14ac:dyDescent="0.15">
      <c r="A475" s="5">
        <v>20472</v>
      </c>
      <c r="B475" s="5">
        <v>30100</v>
      </c>
      <c r="C475" s="5" t="s">
        <v>66</v>
      </c>
      <c r="D475">
        <v>2</v>
      </c>
      <c r="E475">
        <v>2</v>
      </c>
      <c r="F475">
        <v>22</v>
      </c>
      <c r="G475">
        <v>60000</v>
      </c>
      <c r="H475">
        <v>0</v>
      </c>
      <c r="I475">
        <v>0</v>
      </c>
      <c r="J475">
        <v>11360</v>
      </c>
      <c r="K475">
        <v>0</v>
      </c>
      <c r="L475" s="16">
        <v>48400</v>
      </c>
      <c r="M475">
        <v>164</v>
      </c>
      <c r="N475">
        <v>0</v>
      </c>
      <c r="O475">
        <v>0</v>
      </c>
      <c r="Q475" s="14" t="str">
        <f t="shared" si="11"/>
        <v>&lt;f&gt;打出一道音波，造成&lt;f color='ff2a5fd6'&gt;113%攻击力和484%的风元素攻击&lt;/f&gt;的伤害且15秒内无法使用血池，并回复自身15%最大生命&lt;/f&gt;</v>
      </c>
    </row>
    <row r="476" spans="1:17" ht="14.25" x14ac:dyDescent="0.15">
      <c r="A476" s="5">
        <v>20473</v>
      </c>
      <c r="B476" s="5">
        <v>30100</v>
      </c>
      <c r="C476" s="5" t="s">
        <v>66</v>
      </c>
      <c r="D476">
        <v>2</v>
      </c>
      <c r="E476">
        <v>2</v>
      </c>
      <c r="F476">
        <v>23</v>
      </c>
      <c r="G476">
        <v>60000</v>
      </c>
      <c r="H476">
        <v>0</v>
      </c>
      <c r="I476">
        <v>0</v>
      </c>
      <c r="J476">
        <v>11520</v>
      </c>
      <c r="K476">
        <v>0</v>
      </c>
      <c r="L476" s="16">
        <v>48800</v>
      </c>
      <c r="M476">
        <v>168</v>
      </c>
      <c r="N476">
        <v>0</v>
      </c>
      <c r="O476">
        <v>0</v>
      </c>
      <c r="Q476" s="14" t="str">
        <f t="shared" si="11"/>
        <v>&lt;f&gt;打出一道音波，造成&lt;f color='ff2a5fd6'&gt;115%攻击力和488%的风元素攻击&lt;/f&gt;的伤害且15秒内无法使用血池，并回复自身15%最大生命&lt;/f&gt;</v>
      </c>
    </row>
    <row r="477" spans="1:17" ht="14.25" x14ac:dyDescent="0.15">
      <c r="A477" s="5">
        <v>20474</v>
      </c>
      <c r="B477" s="5">
        <v>30100</v>
      </c>
      <c r="C477" s="5" t="s">
        <v>66</v>
      </c>
      <c r="D477">
        <v>2</v>
      </c>
      <c r="E477">
        <v>2</v>
      </c>
      <c r="F477">
        <v>24</v>
      </c>
      <c r="G477">
        <v>60000</v>
      </c>
      <c r="H477">
        <v>0</v>
      </c>
      <c r="I477">
        <v>0</v>
      </c>
      <c r="J477">
        <v>11680</v>
      </c>
      <c r="K477">
        <v>0</v>
      </c>
      <c r="L477" s="16">
        <v>49200</v>
      </c>
      <c r="M477">
        <v>172</v>
      </c>
      <c r="N477">
        <v>0</v>
      </c>
      <c r="O477">
        <v>0</v>
      </c>
      <c r="Q477" s="14" t="str">
        <f t="shared" si="11"/>
        <v>&lt;f&gt;打出一道音波，造成&lt;f color='ff2a5fd6'&gt;116%攻击力和492%的风元素攻击&lt;/f&gt;的伤害且15秒内无法使用血池，并回复自身15%最大生命&lt;/f&gt;</v>
      </c>
    </row>
    <row r="478" spans="1:17" ht="14.25" x14ac:dyDescent="0.15">
      <c r="A478" s="5">
        <v>20475</v>
      </c>
      <c r="B478" s="5">
        <v>30100</v>
      </c>
      <c r="C478" s="5" t="s">
        <v>66</v>
      </c>
      <c r="D478">
        <v>2</v>
      </c>
      <c r="E478">
        <v>2</v>
      </c>
      <c r="F478">
        <v>25</v>
      </c>
      <c r="G478">
        <v>60000</v>
      </c>
      <c r="H478">
        <v>0</v>
      </c>
      <c r="I478">
        <v>0</v>
      </c>
      <c r="J478">
        <v>11840</v>
      </c>
      <c r="K478">
        <v>0</v>
      </c>
      <c r="L478" s="16">
        <v>49600</v>
      </c>
      <c r="M478">
        <v>176</v>
      </c>
      <c r="N478">
        <v>0</v>
      </c>
      <c r="O478">
        <v>0</v>
      </c>
      <c r="Q478" s="14" t="str">
        <f t="shared" si="11"/>
        <v>&lt;f&gt;打出一道音波，造成&lt;f color='ff2a5fd6'&gt;118%攻击力和496%的风元素攻击&lt;/f&gt;的伤害且15秒内无法使用血池，并回复自身15%最大生命&lt;/f&gt;</v>
      </c>
    </row>
    <row r="479" spans="1:17" ht="14.25" x14ac:dyDescent="0.15">
      <c r="A479" s="5">
        <v>20476</v>
      </c>
      <c r="B479" s="5">
        <v>30100</v>
      </c>
      <c r="C479" s="5" t="s">
        <v>66</v>
      </c>
      <c r="D479">
        <v>2</v>
      </c>
      <c r="E479">
        <v>2</v>
      </c>
      <c r="F479">
        <v>26</v>
      </c>
      <c r="G479">
        <v>60000</v>
      </c>
      <c r="H479">
        <v>0</v>
      </c>
      <c r="I479">
        <v>0</v>
      </c>
      <c r="J479">
        <v>12000</v>
      </c>
      <c r="K479">
        <v>0</v>
      </c>
      <c r="L479" s="16">
        <v>50000</v>
      </c>
      <c r="M479">
        <v>180</v>
      </c>
      <c r="N479">
        <v>0</v>
      </c>
      <c r="O479">
        <v>0</v>
      </c>
      <c r="Q479" s="14" t="str">
        <f t="shared" si="11"/>
        <v>&lt;f&gt;打出一道音波，造成&lt;f color='ff2a5fd6'&gt;120%攻击力和500%的风元素攻击&lt;/f&gt;的伤害且15秒内无法使用血池，并回复自身15%最大生命&lt;/f&gt;</v>
      </c>
    </row>
    <row r="480" spans="1:17" ht="14.25" x14ac:dyDescent="0.15">
      <c r="A480" s="5">
        <v>20477</v>
      </c>
      <c r="B480" s="5">
        <v>30100</v>
      </c>
      <c r="C480" s="5" t="s">
        <v>66</v>
      </c>
      <c r="D480">
        <v>2</v>
      </c>
      <c r="E480">
        <v>2</v>
      </c>
      <c r="F480">
        <v>27</v>
      </c>
      <c r="G480">
        <v>60000</v>
      </c>
      <c r="H480">
        <v>0</v>
      </c>
      <c r="I480">
        <v>0</v>
      </c>
      <c r="J480">
        <v>12160</v>
      </c>
      <c r="K480">
        <v>0</v>
      </c>
      <c r="L480" s="16">
        <v>50400</v>
      </c>
      <c r="M480">
        <v>184</v>
      </c>
      <c r="N480">
        <v>0</v>
      </c>
      <c r="O480">
        <v>0</v>
      </c>
      <c r="Q480" s="14" t="str">
        <f t="shared" si="11"/>
        <v>&lt;f&gt;打出一道音波，造成&lt;f color='ff2a5fd6'&gt;121%攻击力和504%的风元素攻击&lt;/f&gt;的伤害且15秒内无法使用血池，并回复自身15%最大生命&lt;/f&gt;</v>
      </c>
    </row>
    <row r="481" spans="1:17" ht="14.25" x14ac:dyDescent="0.15">
      <c r="A481" s="5">
        <v>20478</v>
      </c>
      <c r="B481" s="5">
        <v>30100</v>
      </c>
      <c r="C481" s="5" t="s">
        <v>66</v>
      </c>
      <c r="D481">
        <v>2</v>
      </c>
      <c r="E481">
        <v>2</v>
      </c>
      <c r="F481">
        <v>28</v>
      </c>
      <c r="G481">
        <v>60000</v>
      </c>
      <c r="H481">
        <v>0</v>
      </c>
      <c r="I481">
        <v>0</v>
      </c>
      <c r="J481">
        <v>12320</v>
      </c>
      <c r="K481">
        <v>0</v>
      </c>
      <c r="L481" s="16">
        <v>50800</v>
      </c>
      <c r="M481">
        <v>188</v>
      </c>
      <c r="N481">
        <v>0</v>
      </c>
      <c r="O481">
        <v>0</v>
      </c>
      <c r="Q481" s="14" t="str">
        <f t="shared" si="11"/>
        <v>&lt;f&gt;打出一道音波，造成&lt;f color='ff2a5fd6'&gt;123%攻击力和508%的风元素攻击&lt;/f&gt;的伤害且15秒内无法使用血池，并回复自身15%最大生命&lt;/f&gt;</v>
      </c>
    </row>
    <row r="482" spans="1:17" ht="14.25" x14ac:dyDescent="0.15">
      <c r="A482" s="5">
        <v>20479</v>
      </c>
      <c r="B482" s="5">
        <v>30100</v>
      </c>
      <c r="C482" s="5" t="s">
        <v>66</v>
      </c>
      <c r="D482">
        <v>2</v>
      </c>
      <c r="E482">
        <v>2</v>
      </c>
      <c r="F482">
        <v>29</v>
      </c>
      <c r="G482">
        <v>60000</v>
      </c>
      <c r="H482">
        <v>0</v>
      </c>
      <c r="I482">
        <v>0</v>
      </c>
      <c r="J482">
        <v>12480</v>
      </c>
      <c r="K482">
        <v>0</v>
      </c>
      <c r="L482" s="16">
        <v>51200</v>
      </c>
      <c r="M482">
        <v>192</v>
      </c>
      <c r="N482">
        <v>0</v>
      </c>
      <c r="O482">
        <v>0</v>
      </c>
      <c r="Q482" s="14" t="str">
        <f t="shared" si="11"/>
        <v>&lt;f&gt;打出一道音波，造成&lt;f color='ff2a5fd6'&gt;124%攻击力和512%的风元素攻击&lt;/f&gt;的伤害且15秒内无法使用血池，并回复自身15%最大生命&lt;/f&gt;</v>
      </c>
    </row>
    <row r="483" spans="1:17" ht="14.25" x14ac:dyDescent="0.15">
      <c r="A483" s="5">
        <v>20480</v>
      </c>
      <c r="B483" s="5">
        <v>30100</v>
      </c>
      <c r="C483" s="5" t="s">
        <v>66</v>
      </c>
      <c r="D483">
        <v>2</v>
      </c>
      <c r="E483">
        <v>2</v>
      </c>
      <c r="F483">
        <v>30</v>
      </c>
      <c r="G483">
        <v>60000</v>
      </c>
      <c r="H483">
        <v>0</v>
      </c>
      <c r="I483">
        <v>0</v>
      </c>
      <c r="J483">
        <v>12640</v>
      </c>
      <c r="K483">
        <v>0</v>
      </c>
      <c r="L483" s="16">
        <v>51600</v>
      </c>
      <c r="M483">
        <v>196</v>
      </c>
      <c r="N483">
        <v>0</v>
      </c>
      <c r="O483">
        <v>0</v>
      </c>
      <c r="Q483" s="14" t="str">
        <f t="shared" si="11"/>
        <v>&lt;f&gt;打出一道音波，造成&lt;f color='ff2a5fd6'&gt;126%攻击力和516%的风元素攻击&lt;/f&gt;的伤害且15秒内无法使用血池，并回复自身15%最大生命&lt;/f&gt;</v>
      </c>
    </row>
    <row r="484" spans="1:17" ht="14.25" x14ac:dyDescent="0.15">
      <c r="A484" s="5">
        <v>20481</v>
      </c>
      <c r="B484" s="5">
        <v>30100</v>
      </c>
      <c r="C484" s="5" t="s">
        <v>66</v>
      </c>
      <c r="D484">
        <v>2</v>
      </c>
      <c r="E484">
        <v>2</v>
      </c>
      <c r="F484">
        <v>31</v>
      </c>
      <c r="G484">
        <v>60000</v>
      </c>
      <c r="H484">
        <v>0</v>
      </c>
      <c r="I484">
        <v>0</v>
      </c>
      <c r="J484">
        <v>12800</v>
      </c>
      <c r="K484">
        <v>0</v>
      </c>
      <c r="L484" s="16">
        <v>52000</v>
      </c>
      <c r="M484">
        <v>200</v>
      </c>
      <c r="N484">
        <v>0</v>
      </c>
      <c r="O484">
        <v>0</v>
      </c>
      <c r="Q484" s="14" t="str">
        <f t="shared" si="11"/>
        <v>&lt;f&gt;打出一道音波，造成&lt;f color='ff2a5fd6'&gt;128%攻击力和520%的风元素攻击&lt;/f&gt;的伤害且15秒内无法使用血池，并回复自身15%最大生命&lt;/f&gt;</v>
      </c>
    </row>
    <row r="485" spans="1:17" ht="14.25" x14ac:dyDescent="0.15">
      <c r="A485" s="5">
        <v>20482</v>
      </c>
      <c r="B485" s="5">
        <v>30100</v>
      </c>
      <c r="C485" s="5" t="s">
        <v>66</v>
      </c>
      <c r="D485">
        <v>2</v>
      </c>
      <c r="E485">
        <v>2</v>
      </c>
      <c r="F485">
        <v>32</v>
      </c>
      <c r="G485">
        <v>60000</v>
      </c>
      <c r="H485">
        <v>0</v>
      </c>
      <c r="I485">
        <v>0</v>
      </c>
      <c r="J485">
        <v>12960</v>
      </c>
      <c r="K485">
        <v>0</v>
      </c>
      <c r="L485" s="16">
        <v>52400</v>
      </c>
      <c r="M485">
        <v>204</v>
      </c>
      <c r="N485">
        <v>0</v>
      </c>
      <c r="O485">
        <v>0</v>
      </c>
      <c r="Q485" s="14" t="str">
        <f t="shared" si="11"/>
        <v>&lt;f&gt;打出一道音波，造成&lt;f color='ff2a5fd6'&gt;129%攻击力和524%的风元素攻击&lt;/f&gt;的伤害且15秒内无法使用血池，并回复自身15%最大生命&lt;/f&gt;</v>
      </c>
    </row>
    <row r="486" spans="1:17" ht="14.25" x14ac:dyDescent="0.15">
      <c r="A486" s="5">
        <v>20483</v>
      </c>
      <c r="B486" s="5">
        <v>30100</v>
      </c>
      <c r="C486" s="5" t="s">
        <v>66</v>
      </c>
      <c r="D486">
        <v>2</v>
      </c>
      <c r="E486">
        <v>2</v>
      </c>
      <c r="F486">
        <v>33</v>
      </c>
      <c r="G486">
        <v>60000</v>
      </c>
      <c r="H486">
        <v>0</v>
      </c>
      <c r="I486">
        <v>0</v>
      </c>
      <c r="J486">
        <v>13120</v>
      </c>
      <c r="K486">
        <v>0</v>
      </c>
      <c r="L486" s="16">
        <v>52800</v>
      </c>
      <c r="M486">
        <v>208</v>
      </c>
      <c r="N486">
        <v>0</v>
      </c>
      <c r="O486">
        <v>0</v>
      </c>
      <c r="Q486" s="14" t="str">
        <f t="shared" si="11"/>
        <v>&lt;f&gt;打出一道音波，造成&lt;f color='ff2a5fd6'&gt;131%攻击力和528%的风元素攻击&lt;/f&gt;的伤害且15秒内无法使用血池，并回复自身15%最大生命&lt;/f&gt;</v>
      </c>
    </row>
    <row r="487" spans="1:17" ht="14.25" x14ac:dyDescent="0.15">
      <c r="A487" s="5">
        <v>20484</v>
      </c>
      <c r="B487" s="5">
        <v>30100</v>
      </c>
      <c r="C487" s="5" t="s">
        <v>66</v>
      </c>
      <c r="D487">
        <v>2</v>
      </c>
      <c r="E487">
        <v>2</v>
      </c>
      <c r="F487">
        <v>34</v>
      </c>
      <c r="G487">
        <v>60000</v>
      </c>
      <c r="H487">
        <v>0</v>
      </c>
      <c r="I487">
        <v>0</v>
      </c>
      <c r="J487">
        <v>13280</v>
      </c>
      <c r="K487">
        <v>0</v>
      </c>
      <c r="L487" s="16">
        <v>53200</v>
      </c>
      <c r="M487">
        <v>212</v>
      </c>
      <c r="N487">
        <v>0</v>
      </c>
      <c r="O487">
        <v>0</v>
      </c>
      <c r="Q487" s="14" t="str">
        <f t="shared" si="11"/>
        <v>&lt;f&gt;打出一道音波，造成&lt;f color='ff2a5fd6'&gt;132%攻击力和532%的风元素攻击&lt;/f&gt;的伤害且15秒内无法使用血池，并回复自身15%最大生命&lt;/f&gt;</v>
      </c>
    </row>
    <row r="488" spans="1:17" ht="14.25" x14ac:dyDescent="0.15">
      <c r="A488" s="5">
        <v>20485</v>
      </c>
      <c r="B488" s="5">
        <v>30100</v>
      </c>
      <c r="C488" s="5" t="s">
        <v>66</v>
      </c>
      <c r="D488">
        <v>2</v>
      </c>
      <c r="E488">
        <v>2</v>
      </c>
      <c r="F488">
        <v>35</v>
      </c>
      <c r="G488">
        <v>60000</v>
      </c>
      <c r="H488">
        <v>0</v>
      </c>
      <c r="I488">
        <v>0</v>
      </c>
      <c r="J488">
        <v>13440</v>
      </c>
      <c r="K488">
        <v>0</v>
      </c>
      <c r="L488" s="16">
        <v>53600</v>
      </c>
      <c r="M488">
        <v>216</v>
      </c>
      <c r="N488">
        <v>0</v>
      </c>
      <c r="O488">
        <v>0</v>
      </c>
      <c r="Q488" s="14" t="str">
        <f t="shared" si="11"/>
        <v>&lt;f&gt;打出一道音波，造成&lt;f color='ff2a5fd6'&gt;134%攻击力和536%的风元素攻击&lt;/f&gt;的伤害且15秒内无法使用血池，并回复自身15%最大生命&lt;/f&gt;</v>
      </c>
    </row>
    <row r="489" spans="1:17" ht="14.25" x14ac:dyDescent="0.15">
      <c r="A489" s="5">
        <v>20486</v>
      </c>
      <c r="B489" s="5">
        <v>30100</v>
      </c>
      <c r="C489" s="5" t="s">
        <v>66</v>
      </c>
      <c r="D489">
        <v>2</v>
      </c>
      <c r="E489">
        <v>2</v>
      </c>
      <c r="F489">
        <v>36</v>
      </c>
      <c r="G489">
        <v>60000</v>
      </c>
      <c r="H489">
        <v>0</v>
      </c>
      <c r="I489">
        <v>0</v>
      </c>
      <c r="J489">
        <v>13600</v>
      </c>
      <c r="K489">
        <v>0</v>
      </c>
      <c r="L489" s="16">
        <v>54000</v>
      </c>
      <c r="M489">
        <v>220</v>
      </c>
      <c r="N489">
        <v>0</v>
      </c>
      <c r="O489">
        <v>0</v>
      </c>
      <c r="Q489" s="14" t="str">
        <f t="shared" si="11"/>
        <v>&lt;f&gt;打出一道音波，造成&lt;f color='ff2a5fd6'&gt;136%攻击力和540%的风元素攻击&lt;/f&gt;的伤害且15秒内无法使用血池，并回复自身15%最大生命&lt;/f&gt;</v>
      </c>
    </row>
    <row r="490" spans="1:17" ht="14.25" x14ac:dyDescent="0.15">
      <c r="A490" s="5">
        <v>20487</v>
      </c>
      <c r="B490" s="5">
        <v>30100</v>
      </c>
      <c r="C490" s="5" t="s">
        <v>66</v>
      </c>
      <c r="D490">
        <v>2</v>
      </c>
      <c r="E490">
        <v>2</v>
      </c>
      <c r="F490">
        <v>37</v>
      </c>
      <c r="G490">
        <v>60000</v>
      </c>
      <c r="H490">
        <v>0</v>
      </c>
      <c r="I490">
        <v>0</v>
      </c>
      <c r="J490">
        <v>13760</v>
      </c>
      <c r="K490">
        <v>0</v>
      </c>
      <c r="L490" s="16">
        <v>54400</v>
      </c>
      <c r="M490">
        <v>224</v>
      </c>
      <c r="N490">
        <v>0</v>
      </c>
      <c r="O490">
        <v>0</v>
      </c>
      <c r="Q490" s="14" t="str">
        <f t="shared" si="11"/>
        <v>&lt;f&gt;打出一道音波，造成&lt;f color='ff2a5fd6'&gt;137%攻击力和544%的风元素攻击&lt;/f&gt;的伤害且15秒内无法使用血池，并回复自身15%最大生命&lt;/f&gt;</v>
      </c>
    </row>
    <row r="491" spans="1:17" ht="14.25" x14ac:dyDescent="0.15">
      <c r="A491" s="5">
        <v>20488</v>
      </c>
      <c r="B491" s="5">
        <v>30100</v>
      </c>
      <c r="C491" s="5" t="s">
        <v>66</v>
      </c>
      <c r="D491">
        <v>2</v>
      </c>
      <c r="E491">
        <v>2</v>
      </c>
      <c r="F491">
        <v>38</v>
      </c>
      <c r="G491">
        <v>60000</v>
      </c>
      <c r="H491">
        <v>0</v>
      </c>
      <c r="I491">
        <v>0</v>
      </c>
      <c r="J491">
        <v>13920</v>
      </c>
      <c r="K491">
        <v>0</v>
      </c>
      <c r="L491" s="16">
        <v>54800</v>
      </c>
      <c r="M491">
        <v>228</v>
      </c>
      <c r="N491">
        <v>0</v>
      </c>
      <c r="O491">
        <v>0</v>
      </c>
      <c r="Q491" s="14" t="str">
        <f t="shared" si="11"/>
        <v>&lt;f&gt;打出一道音波，造成&lt;f color='ff2a5fd6'&gt;139%攻击力和548%的风元素攻击&lt;/f&gt;的伤害且15秒内无法使用血池，并回复自身15%最大生命&lt;/f&gt;</v>
      </c>
    </row>
    <row r="492" spans="1:17" ht="14.25" x14ac:dyDescent="0.15">
      <c r="A492" s="5">
        <v>20489</v>
      </c>
      <c r="B492" s="5">
        <v>30100</v>
      </c>
      <c r="C492" s="5" t="s">
        <v>66</v>
      </c>
      <c r="D492">
        <v>2</v>
      </c>
      <c r="E492">
        <v>2</v>
      </c>
      <c r="F492">
        <v>39</v>
      </c>
      <c r="G492">
        <v>60000</v>
      </c>
      <c r="H492">
        <v>0</v>
      </c>
      <c r="I492">
        <v>0</v>
      </c>
      <c r="J492">
        <v>14080</v>
      </c>
      <c r="K492">
        <v>0</v>
      </c>
      <c r="L492" s="16">
        <v>55200</v>
      </c>
      <c r="M492">
        <v>232</v>
      </c>
      <c r="N492">
        <v>0</v>
      </c>
      <c r="O492">
        <v>0</v>
      </c>
      <c r="Q492" s="14" t="str">
        <f t="shared" si="11"/>
        <v>&lt;f&gt;打出一道音波，造成&lt;f color='ff2a5fd6'&gt;140%攻击力和552%的风元素攻击&lt;/f&gt;的伤害且15秒内无法使用血池，并回复自身15%最大生命&lt;/f&gt;</v>
      </c>
    </row>
    <row r="493" spans="1:17" ht="14.25" x14ac:dyDescent="0.15">
      <c r="A493" s="5">
        <v>20490</v>
      </c>
      <c r="B493" s="5">
        <v>30100</v>
      </c>
      <c r="C493" s="5" t="s">
        <v>66</v>
      </c>
      <c r="D493">
        <v>2</v>
      </c>
      <c r="E493">
        <v>2</v>
      </c>
      <c r="F493">
        <v>40</v>
      </c>
      <c r="G493">
        <v>60000</v>
      </c>
      <c r="H493">
        <v>0</v>
      </c>
      <c r="I493">
        <v>0</v>
      </c>
      <c r="J493">
        <v>14240</v>
      </c>
      <c r="K493">
        <v>0</v>
      </c>
      <c r="L493" s="16">
        <v>55600</v>
      </c>
      <c r="M493">
        <v>236</v>
      </c>
      <c r="N493">
        <v>0</v>
      </c>
      <c r="O493">
        <v>0</v>
      </c>
      <c r="Q493" s="14" t="str">
        <f t="shared" si="11"/>
        <v>&lt;f&gt;打出一道音波，造成&lt;f color='ff2a5fd6'&gt;142%攻击力和556%的风元素攻击&lt;/f&gt;的伤害且15秒内无法使用血池，并回复自身15%最大生命&lt;/f&gt;</v>
      </c>
    </row>
    <row r="494" spans="1:17" ht="14.25" x14ac:dyDescent="0.15">
      <c r="A494" s="5">
        <v>20491</v>
      </c>
      <c r="B494" s="5">
        <v>30100</v>
      </c>
      <c r="C494" s="5" t="s">
        <v>66</v>
      </c>
      <c r="D494">
        <v>2</v>
      </c>
      <c r="E494">
        <v>2</v>
      </c>
      <c r="F494">
        <v>41</v>
      </c>
      <c r="G494">
        <v>60000</v>
      </c>
      <c r="H494">
        <v>0</v>
      </c>
      <c r="I494">
        <v>0</v>
      </c>
      <c r="J494">
        <v>14400</v>
      </c>
      <c r="K494">
        <v>0</v>
      </c>
      <c r="L494" s="16">
        <v>56000</v>
      </c>
      <c r="M494">
        <v>240</v>
      </c>
      <c r="N494">
        <v>0</v>
      </c>
      <c r="O494">
        <v>0</v>
      </c>
      <c r="Q494" s="14" t="str">
        <f t="shared" si="11"/>
        <v>&lt;f&gt;打出一道音波，造成&lt;f color='ff2a5fd6'&gt;144%攻击力和560%的风元素攻击&lt;/f&gt;的伤害且15秒内无法使用血池，并回复自身15%最大生命&lt;/f&gt;</v>
      </c>
    </row>
    <row r="495" spans="1:17" ht="14.25" x14ac:dyDescent="0.15">
      <c r="A495" s="5">
        <v>20492</v>
      </c>
      <c r="B495" s="5">
        <v>30100</v>
      </c>
      <c r="C495" s="5" t="s">
        <v>66</v>
      </c>
      <c r="D495">
        <v>2</v>
      </c>
      <c r="E495">
        <v>2</v>
      </c>
      <c r="F495">
        <v>42</v>
      </c>
      <c r="G495">
        <v>60000</v>
      </c>
      <c r="H495">
        <v>0</v>
      </c>
      <c r="I495">
        <v>0</v>
      </c>
      <c r="J495">
        <v>14560</v>
      </c>
      <c r="K495">
        <v>0</v>
      </c>
      <c r="L495" s="16">
        <v>56400</v>
      </c>
      <c r="M495">
        <v>244</v>
      </c>
      <c r="N495">
        <v>0</v>
      </c>
      <c r="O495">
        <v>0</v>
      </c>
      <c r="Q495" s="14" t="str">
        <f t="shared" si="11"/>
        <v>&lt;f&gt;打出一道音波，造成&lt;f color='ff2a5fd6'&gt;145%攻击力和564%的风元素攻击&lt;/f&gt;的伤害且15秒内无法使用血池，并回复自身15%最大生命&lt;/f&gt;</v>
      </c>
    </row>
    <row r="496" spans="1:17" ht="14.25" x14ac:dyDescent="0.15">
      <c r="A496" s="5">
        <v>20493</v>
      </c>
      <c r="B496" s="5">
        <v>30100</v>
      </c>
      <c r="C496" s="5" t="s">
        <v>66</v>
      </c>
      <c r="D496">
        <v>2</v>
      </c>
      <c r="E496">
        <v>2</v>
      </c>
      <c r="F496">
        <v>43</v>
      </c>
      <c r="G496">
        <v>60000</v>
      </c>
      <c r="H496">
        <v>0</v>
      </c>
      <c r="I496">
        <v>0</v>
      </c>
      <c r="J496">
        <v>14720</v>
      </c>
      <c r="K496">
        <v>0</v>
      </c>
      <c r="L496" s="16">
        <v>56800</v>
      </c>
      <c r="M496">
        <v>248</v>
      </c>
      <c r="N496">
        <v>0</v>
      </c>
      <c r="O496">
        <v>0</v>
      </c>
      <c r="Q496" s="14" t="str">
        <f t="shared" si="11"/>
        <v>&lt;f&gt;打出一道音波，造成&lt;f color='ff2a5fd6'&gt;147%攻击力和568%的风元素攻击&lt;/f&gt;的伤害且15秒内无法使用血池，并回复自身15%最大生命&lt;/f&gt;</v>
      </c>
    </row>
    <row r="497" spans="1:17" ht="14.25" x14ac:dyDescent="0.15">
      <c r="A497" s="5">
        <v>20494</v>
      </c>
      <c r="B497" s="5">
        <v>30100</v>
      </c>
      <c r="C497" s="5" t="s">
        <v>66</v>
      </c>
      <c r="D497">
        <v>2</v>
      </c>
      <c r="E497">
        <v>2</v>
      </c>
      <c r="F497">
        <v>44</v>
      </c>
      <c r="G497">
        <v>60000</v>
      </c>
      <c r="H497">
        <v>0</v>
      </c>
      <c r="I497">
        <v>0</v>
      </c>
      <c r="J497">
        <v>14880</v>
      </c>
      <c r="K497">
        <v>0</v>
      </c>
      <c r="L497" s="16">
        <v>57200</v>
      </c>
      <c r="M497">
        <v>252</v>
      </c>
      <c r="N497">
        <v>0</v>
      </c>
      <c r="O497">
        <v>0</v>
      </c>
      <c r="Q497" s="14" t="str">
        <f t="shared" si="11"/>
        <v>&lt;f&gt;打出一道音波，造成&lt;f color='ff2a5fd6'&gt;148%攻击力和572%的风元素攻击&lt;/f&gt;的伤害且15秒内无法使用血池，并回复自身15%最大生命&lt;/f&gt;</v>
      </c>
    </row>
    <row r="498" spans="1:17" ht="14.25" x14ac:dyDescent="0.15">
      <c r="A498" s="5">
        <v>20495</v>
      </c>
      <c r="B498" s="5">
        <v>30100</v>
      </c>
      <c r="C498" s="5" t="s">
        <v>66</v>
      </c>
      <c r="D498">
        <v>2</v>
      </c>
      <c r="E498">
        <v>2</v>
      </c>
      <c r="F498">
        <v>45</v>
      </c>
      <c r="G498">
        <v>60000</v>
      </c>
      <c r="H498">
        <v>0</v>
      </c>
      <c r="I498">
        <v>0</v>
      </c>
      <c r="J498">
        <v>15040</v>
      </c>
      <c r="K498">
        <v>0</v>
      </c>
      <c r="L498" s="16">
        <v>57600</v>
      </c>
      <c r="M498">
        <v>256</v>
      </c>
      <c r="N498">
        <v>0</v>
      </c>
      <c r="O498">
        <v>0</v>
      </c>
      <c r="Q498" s="14" t="str">
        <f t="shared" si="11"/>
        <v>&lt;f&gt;打出一道音波，造成&lt;f color='ff2a5fd6'&gt;150%攻击力和576%的风元素攻击&lt;/f&gt;的伤害且15秒内无法使用血池，并回复自身15%最大生命&lt;/f&gt;</v>
      </c>
    </row>
    <row r="499" spans="1:17" ht="14.25" x14ac:dyDescent="0.15">
      <c r="A499" s="5">
        <v>20496</v>
      </c>
      <c r="B499" s="5">
        <v>30100</v>
      </c>
      <c r="C499" s="5" t="s">
        <v>66</v>
      </c>
      <c r="D499">
        <v>2</v>
      </c>
      <c r="E499">
        <v>2</v>
      </c>
      <c r="F499">
        <v>46</v>
      </c>
      <c r="G499">
        <v>60000</v>
      </c>
      <c r="H499">
        <v>0</v>
      </c>
      <c r="I499">
        <v>0</v>
      </c>
      <c r="J499">
        <v>15200</v>
      </c>
      <c r="K499">
        <v>0</v>
      </c>
      <c r="L499" s="16">
        <v>58000</v>
      </c>
      <c r="M499">
        <v>260</v>
      </c>
      <c r="N499">
        <v>0</v>
      </c>
      <c r="O499">
        <v>0</v>
      </c>
      <c r="Q499" s="14" t="str">
        <f t="shared" si="11"/>
        <v>&lt;f&gt;打出一道音波，造成&lt;f color='ff2a5fd6'&gt;152%攻击力和580%的风元素攻击&lt;/f&gt;的伤害且15秒内无法使用血池，并回复自身15%最大生命&lt;/f&gt;</v>
      </c>
    </row>
    <row r="500" spans="1:17" ht="14.25" x14ac:dyDescent="0.15">
      <c r="A500" s="5">
        <v>20497</v>
      </c>
      <c r="B500" s="5">
        <v>30100</v>
      </c>
      <c r="C500" s="5" t="s">
        <v>66</v>
      </c>
      <c r="D500">
        <v>2</v>
      </c>
      <c r="E500">
        <v>2</v>
      </c>
      <c r="F500">
        <v>47</v>
      </c>
      <c r="G500">
        <v>60000</v>
      </c>
      <c r="H500">
        <v>0</v>
      </c>
      <c r="I500">
        <v>0</v>
      </c>
      <c r="J500">
        <v>15360</v>
      </c>
      <c r="K500">
        <v>0</v>
      </c>
      <c r="L500" s="16">
        <v>58400</v>
      </c>
      <c r="M500">
        <v>264</v>
      </c>
      <c r="N500">
        <v>0</v>
      </c>
      <c r="O500">
        <v>0</v>
      </c>
      <c r="Q500" s="14" t="str">
        <f t="shared" si="11"/>
        <v>&lt;f&gt;打出一道音波，造成&lt;f color='ff2a5fd6'&gt;153%攻击力和584%的风元素攻击&lt;/f&gt;的伤害且15秒内无法使用血池，并回复自身15%最大生命&lt;/f&gt;</v>
      </c>
    </row>
    <row r="501" spans="1:17" ht="14.25" x14ac:dyDescent="0.15">
      <c r="A501" s="5">
        <v>20498</v>
      </c>
      <c r="B501" s="5">
        <v>30100</v>
      </c>
      <c r="C501" s="5" t="s">
        <v>66</v>
      </c>
      <c r="D501">
        <v>2</v>
      </c>
      <c r="E501">
        <v>2</v>
      </c>
      <c r="F501">
        <v>48</v>
      </c>
      <c r="G501">
        <v>60000</v>
      </c>
      <c r="H501">
        <v>0</v>
      </c>
      <c r="I501">
        <v>0</v>
      </c>
      <c r="J501">
        <v>15520</v>
      </c>
      <c r="K501">
        <v>0</v>
      </c>
      <c r="L501" s="16">
        <v>58800</v>
      </c>
      <c r="M501">
        <v>268</v>
      </c>
      <c r="N501">
        <v>0</v>
      </c>
      <c r="O501">
        <v>0</v>
      </c>
      <c r="Q501" s="14" t="str">
        <f t="shared" si="11"/>
        <v>&lt;f&gt;打出一道音波，造成&lt;f color='ff2a5fd6'&gt;155%攻击力和588%的风元素攻击&lt;/f&gt;的伤害且15秒内无法使用血池，并回复自身15%最大生命&lt;/f&gt;</v>
      </c>
    </row>
    <row r="502" spans="1:17" ht="14.25" x14ac:dyDescent="0.15">
      <c r="A502" s="5">
        <v>20499</v>
      </c>
      <c r="B502" s="5">
        <v>30100</v>
      </c>
      <c r="C502" s="5" t="s">
        <v>66</v>
      </c>
      <c r="D502">
        <v>2</v>
      </c>
      <c r="E502">
        <v>2</v>
      </c>
      <c r="F502">
        <v>49</v>
      </c>
      <c r="G502">
        <v>60000</v>
      </c>
      <c r="H502">
        <v>0</v>
      </c>
      <c r="I502">
        <v>0</v>
      </c>
      <c r="J502">
        <v>15680</v>
      </c>
      <c r="K502">
        <v>0</v>
      </c>
      <c r="L502" s="16">
        <v>59200</v>
      </c>
      <c r="M502">
        <v>272</v>
      </c>
      <c r="N502">
        <v>0</v>
      </c>
      <c r="O502">
        <v>0</v>
      </c>
      <c r="Q502" s="14" t="str">
        <f t="shared" si="11"/>
        <v>&lt;f&gt;打出一道音波，造成&lt;f color='ff2a5fd6'&gt;156%攻击力和592%的风元素攻击&lt;/f&gt;的伤害且15秒内无法使用血池，并回复自身15%最大生命&lt;/f&gt;</v>
      </c>
    </row>
    <row r="503" spans="1:17" ht="14.25" x14ac:dyDescent="0.15">
      <c r="A503" s="5">
        <v>20500</v>
      </c>
      <c r="B503" s="5">
        <v>30100</v>
      </c>
      <c r="C503" s="5" t="s">
        <v>66</v>
      </c>
      <c r="D503">
        <v>2</v>
      </c>
      <c r="E503">
        <v>2</v>
      </c>
      <c r="F503">
        <v>50</v>
      </c>
      <c r="G503">
        <v>60000</v>
      </c>
      <c r="H503">
        <v>0</v>
      </c>
      <c r="I503">
        <v>0</v>
      </c>
      <c r="J503">
        <v>15840</v>
      </c>
      <c r="K503">
        <v>0</v>
      </c>
      <c r="L503" s="16">
        <v>59600</v>
      </c>
      <c r="M503">
        <v>276</v>
      </c>
      <c r="N503">
        <v>0</v>
      </c>
      <c r="O503">
        <v>0</v>
      </c>
      <c r="Q503" s="14" t="str">
        <f t="shared" si="11"/>
        <v>&lt;f&gt;打出一道音波，造成&lt;f color='ff2a5fd6'&gt;158%攻击力和596%的风元素攻击&lt;/f&gt;的伤害且15秒内无法使用血池，并回复自身15%最大生命&lt;/f&gt;</v>
      </c>
    </row>
  </sheetData>
  <phoneticPr fontId="6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3"/>
  <sheetViews>
    <sheetView workbookViewId="0">
      <pane xSplit="3" ySplit="3" topLeftCell="D301" activePane="bottomRight" state="frozen"/>
      <selection pane="topRight"/>
      <selection pane="bottomLeft"/>
      <selection pane="bottomRight" activeCell="C210" sqref="C210"/>
    </sheetView>
  </sheetViews>
  <sheetFormatPr defaultColWidth="9" defaultRowHeight="13.5" x14ac:dyDescent="0.15"/>
  <cols>
    <col min="3" max="3" width="16" customWidth="1"/>
    <col min="9" max="9" width="12.75" customWidth="1"/>
    <col min="12" max="12" width="18.625" customWidth="1"/>
    <col min="13" max="13" width="16" customWidth="1"/>
    <col min="14" max="14" width="15.375" customWidth="1"/>
    <col min="15" max="15" width="9.375" customWidth="1"/>
    <col min="16" max="16" width="9.625" customWidth="1"/>
    <col min="20" max="22" width="9" hidden="1" customWidth="1"/>
  </cols>
  <sheetData>
    <row r="1" spans="1:22" s="2" customFormat="1" ht="14.25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12" t="s">
        <v>10</v>
      </c>
      <c r="K1" s="12" t="s">
        <v>11</v>
      </c>
      <c r="L1" s="12" t="s">
        <v>12</v>
      </c>
      <c r="M1" s="12" t="s">
        <v>13</v>
      </c>
      <c r="N1" s="8" t="s">
        <v>14</v>
      </c>
      <c r="O1" s="5" t="s">
        <v>67</v>
      </c>
      <c r="P1" s="5" t="s">
        <v>68</v>
      </c>
      <c r="Q1" s="8" t="s">
        <v>15</v>
      </c>
      <c r="R1" s="2" t="s">
        <v>55</v>
      </c>
      <c r="S1" s="2" t="s">
        <v>17</v>
      </c>
      <c r="U1" s="2" t="s">
        <v>69</v>
      </c>
      <c r="V1" s="2" t="s">
        <v>70</v>
      </c>
    </row>
    <row r="2" spans="1:22" s="2" customFormat="1" ht="14.25" x14ac:dyDescent="0.15">
      <c r="A2" s="5" t="s">
        <v>18</v>
      </c>
      <c r="B2" s="6" t="s">
        <v>19</v>
      </c>
      <c r="C2" s="6"/>
      <c r="D2" s="6" t="s">
        <v>20</v>
      </c>
      <c r="E2" s="6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12" t="s">
        <v>26</v>
      </c>
      <c r="K2" s="6" t="s">
        <v>27</v>
      </c>
      <c r="L2" s="12" t="s">
        <v>28</v>
      </c>
      <c r="M2" s="12" t="s">
        <v>29</v>
      </c>
      <c r="N2" s="7" t="s">
        <v>30</v>
      </c>
      <c r="O2" s="6"/>
      <c r="P2" s="6"/>
      <c r="Q2" s="7" t="s">
        <v>31</v>
      </c>
    </row>
    <row r="3" spans="1:22" s="2" customFormat="1" ht="14.25" x14ac:dyDescent="0.15">
      <c r="A3" s="5" t="s">
        <v>32</v>
      </c>
      <c r="B3" s="5" t="s">
        <v>32</v>
      </c>
      <c r="D3" s="5" t="s">
        <v>32</v>
      </c>
      <c r="E3" s="5" t="s">
        <v>32</v>
      </c>
      <c r="F3" s="5" t="s">
        <v>32</v>
      </c>
      <c r="G3" s="5" t="s">
        <v>32</v>
      </c>
      <c r="H3" s="8" t="s">
        <v>32</v>
      </c>
      <c r="I3" s="8" t="s">
        <v>32</v>
      </c>
      <c r="J3" s="5" t="s">
        <v>32</v>
      </c>
      <c r="K3" s="5" t="s">
        <v>32</v>
      </c>
      <c r="L3" s="5" t="s">
        <v>32</v>
      </c>
      <c r="M3" s="5" t="s">
        <v>32</v>
      </c>
      <c r="N3" s="8" t="s">
        <v>32</v>
      </c>
      <c r="O3" s="5"/>
      <c r="P3" s="5"/>
      <c r="Q3" s="8" t="s">
        <v>32</v>
      </c>
    </row>
    <row r="4" spans="1:22" ht="14.25" x14ac:dyDescent="0.15">
      <c r="A4" s="5">
        <v>30001</v>
      </c>
      <c r="B4" s="5">
        <v>400001</v>
      </c>
      <c r="C4" s="5" t="s">
        <v>71</v>
      </c>
      <c r="D4" s="5">
        <v>1</v>
      </c>
      <c r="E4" s="5">
        <v>0</v>
      </c>
      <c r="F4" s="2">
        <v>1</v>
      </c>
      <c r="G4" s="2">
        <v>0</v>
      </c>
      <c r="H4" s="2">
        <v>0</v>
      </c>
      <c r="I4" s="2">
        <v>120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2"/>
      <c r="P4" s="2"/>
      <c r="Q4" s="2">
        <v>0</v>
      </c>
    </row>
    <row r="5" spans="1:22" ht="14.25" x14ac:dyDescent="0.15">
      <c r="A5" s="5">
        <v>30002</v>
      </c>
      <c r="B5" s="5">
        <v>400001</v>
      </c>
      <c r="C5" s="5" t="s">
        <v>71</v>
      </c>
      <c r="D5" s="5">
        <v>1</v>
      </c>
      <c r="E5" s="5">
        <v>0</v>
      </c>
      <c r="F5" s="2">
        <v>2</v>
      </c>
      <c r="G5" s="2">
        <v>0</v>
      </c>
      <c r="H5" s="2">
        <v>0</v>
      </c>
      <c r="I5" s="2">
        <v>120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2"/>
      <c r="P5" s="2"/>
      <c r="Q5" s="2">
        <v>0</v>
      </c>
    </row>
    <row r="6" spans="1:22" ht="14.25" x14ac:dyDescent="0.15">
      <c r="A6" s="5">
        <v>30003</v>
      </c>
      <c r="B6" s="5">
        <v>400001</v>
      </c>
      <c r="C6" s="5" t="s">
        <v>71</v>
      </c>
      <c r="D6" s="5">
        <v>1</v>
      </c>
      <c r="E6" s="5">
        <v>0</v>
      </c>
      <c r="F6" s="2">
        <v>3</v>
      </c>
      <c r="G6" s="2">
        <v>0</v>
      </c>
      <c r="H6" s="2">
        <v>0</v>
      </c>
      <c r="I6" s="2">
        <v>120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2"/>
      <c r="P6" s="2"/>
      <c r="Q6" s="2">
        <v>0</v>
      </c>
    </row>
    <row r="7" spans="1:22" ht="14.25" x14ac:dyDescent="0.15">
      <c r="A7" s="5">
        <v>30004</v>
      </c>
      <c r="B7" s="5">
        <v>400001</v>
      </c>
      <c r="C7" s="5" t="s">
        <v>71</v>
      </c>
      <c r="D7" s="5">
        <v>1</v>
      </c>
      <c r="E7" s="5">
        <v>0</v>
      </c>
      <c r="F7" s="2">
        <v>4</v>
      </c>
      <c r="G7" s="2">
        <v>0</v>
      </c>
      <c r="H7" s="2">
        <v>0</v>
      </c>
      <c r="I7" s="2">
        <v>120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2"/>
      <c r="P7" s="2"/>
      <c r="Q7" s="2">
        <v>0</v>
      </c>
    </row>
    <row r="8" spans="1:22" ht="14.25" x14ac:dyDescent="0.15">
      <c r="A8" s="5">
        <v>30005</v>
      </c>
      <c r="B8" s="5">
        <v>400001</v>
      </c>
      <c r="C8" s="5" t="s">
        <v>71</v>
      </c>
      <c r="D8" s="5">
        <v>1</v>
      </c>
      <c r="E8" s="5">
        <v>0</v>
      </c>
      <c r="F8" s="2">
        <v>5</v>
      </c>
      <c r="G8" s="2">
        <v>0</v>
      </c>
      <c r="H8" s="2">
        <v>0</v>
      </c>
      <c r="I8" s="2">
        <v>120</v>
      </c>
      <c r="J8" s="2">
        <v>0</v>
      </c>
      <c r="K8" s="5">
        <v>0</v>
      </c>
      <c r="L8" s="2">
        <v>0</v>
      </c>
      <c r="M8" s="2">
        <v>0</v>
      </c>
      <c r="N8" s="2">
        <v>0</v>
      </c>
      <c r="O8" s="2"/>
      <c r="P8" s="2"/>
      <c r="Q8" s="2">
        <v>0</v>
      </c>
    </row>
    <row r="9" spans="1:22" ht="14.25" x14ac:dyDescent="0.15">
      <c r="A9" s="5">
        <v>30006</v>
      </c>
      <c r="B9" s="5">
        <v>400001</v>
      </c>
      <c r="C9" s="5" t="s">
        <v>71</v>
      </c>
      <c r="D9" s="5">
        <v>1</v>
      </c>
      <c r="E9" s="5">
        <v>0</v>
      </c>
      <c r="F9" s="2">
        <v>6</v>
      </c>
      <c r="G9" s="2">
        <v>0</v>
      </c>
      <c r="H9" s="2">
        <v>0</v>
      </c>
      <c r="I9" s="2">
        <v>120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2"/>
      <c r="P9" s="2"/>
      <c r="Q9" s="2">
        <v>0</v>
      </c>
    </row>
    <row r="10" spans="1:22" ht="14.25" x14ac:dyDescent="0.15">
      <c r="A10" s="5">
        <v>30007</v>
      </c>
      <c r="B10" s="5">
        <v>400001</v>
      </c>
      <c r="C10" s="5" t="s">
        <v>71</v>
      </c>
      <c r="D10" s="5">
        <v>1</v>
      </c>
      <c r="E10" s="5">
        <v>0</v>
      </c>
      <c r="F10" s="2">
        <v>7</v>
      </c>
      <c r="G10" s="2">
        <v>0</v>
      </c>
      <c r="H10" s="2">
        <v>0</v>
      </c>
      <c r="I10" s="2">
        <v>120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2"/>
      <c r="P10" s="2"/>
      <c r="Q10" s="2">
        <v>0</v>
      </c>
    </row>
    <row r="11" spans="1:22" ht="14.25" x14ac:dyDescent="0.15">
      <c r="A11" s="5">
        <v>30008</v>
      </c>
      <c r="B11" s="5">
        <v>400001</v>
      </c>
      <c r="C11" s="5" t="s">
        <v>71</v>
      </c>
      <c r="D11" s="5">
        <v>1</v>
      </c>
      <c r="E11" s="5">
        <v>0</v>
      </c>
      <c r="F11" s="2">
        <v>8</v>
      </c>
      <c r="G11" s="2">
        <v>0</v>
      </c>
      <c r="H11" s="2">
        <v>0</v>
      </c>
      <c r="I11" s="2">
        <v>120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2"/>
      <c r="P11" s="2"/>
      <c r="Q11" s="2">
        <v>0</v>
      </c>
    </row>
    <row r="12" spans="1:22" ht="14.25" x14ac:dyDescent="0.15">
      <c r="A12" s="5">
        <v>30009</v>
      </c>
      <c r="B12" s="5">
        <v>400001</v>
      </c>
      <c r="C12" s="5" t="s">
        <v>71</v>
      </c>
      <c r="D12" s="5">
        <v>1</v>
      </c>
      <c r="E12" s="5">
        <v>0</v>
      </c>
      <c r="F12" s="2">
        <v>9</v>
      </c>
      <c r="G12" s="2">
        <v>0</v>
      </c>
      <c r="H12" s="2">
        <v>0</v>
      </c>
      <c r="I12" s="2">
        <v>120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2"/>
      <c r="P12" s="2"/>
      <c r="Q12" s="2">
        <v>0</v>
      </c>
    </row>
    <row r="13" spans="1:22" ht="14.25" x14ac:dyDescent="0.15">
      <c r="A13" s="5">
        <v>30010</v>
      </c>
      <c r="B13" s="5">
        <v>400001</v>
      </c>
      <c r="C13" s="5" t="s">
        <v>71</v>
      </c>
      <c r="D13" s="5">
        <v>1</v>
      </c>
      <c r="E13" s="5">
        <v>0</v>
      </c>
      <c r="F13" s="2">
        <v>10</v>
      </c>
      <c r="G13" s="2">
        <v>0</v>
      </c>
      <c r="H13" s="2">
        <v>0</v>
      </c>
      <c r="I13" s="2">
        <v>120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2"/>
      <c r="P13" s="2"/>
      <c r="Q13" s="2">
        <v>0</v>
      </c>
    </row>
    <row r="14" spans="1:22" ht="14.25" x14ac:dyDescent="0.15">
      <c r="A14" s="5">
        <v>30011</v>
      </c>
      <c r="B14" s="5">
        <v>400002</v>
      </c>
      <c r="C14" s="5" t="s">
        <v>72</v>
      </c>
      <c r="D14" s="5">
        <v>1</v>
      </c>
      <c r="E14" s="5">
        <v>0</v>
      </c>
      <c r="F14" s="2">
        <v>1</v>
      </c>
      <c r="G14" s="2">
        <v>0</v>
      </c>
      <c r="H14" s="2">
        <v>0</v>
      </c>
      <c r="I14" s="2">
        <v>120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2"/>
      <c r="P14" s="2"/>
      <c r="Q14" s="2">
        <v>0</v>
      </c>
    </row>
    <row r="15" spans="1:22" ht="14.25" x14ac:dyDescent="0.15">
      <c r="A15" s="5">
        <v>30012</v>
      </c>
      <c r="B15" s="5">
        <v>400002</v>
      </c>
      <c r="C15" s="5" t="s">
        <v>72</v>
      </c>
      <c r="D15" s="5">
        <v>1</v>
      </c>
      <c r="E15" s="5">
        <v>0</v>
      </c>
      <c r="F15" s="2">
        <v>2</v>
      </c>
      <c r="G15" s="2">
        <v>0</v>
      </c>
      <c r="H15" s="2">
        <v>0</v>
      </c>
      <c r="I15" s="2">
        <v>120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2"/>
      <c r="P15" s="2"/>
      <c r="Q15" s="2">
        <v>0</v>
      </c>
    </row>
    <row r="16" spans="1:22" ht="14.25" x14ac:dyDescent="0.15">
      <c r="A16" s="5">
        <v>30013</v>
      </c>
      <c r="B16" s="5">
        <v>400002</v>
      </c>
      <c r="C16" s="5" t="s">
        <v>72</v>
      </c>
      <c r="D16" s="5">
        <v>1</v>
      </c>
      <c r="E16" s="5">
        <v>0</v>
      </c>
      <c r="F16" s="2">
        <v>3</v>
      </c>
      <c r="G16" s="2">
        <v>0</v>
      </c>
      <c r="H16" s="2">
        <v>0</v>
      </c>
      <c r="I16" s="2">
        <v>120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2"/>
      <c r="P16" s="2"/>
      <c r="Q16" s="2">
        <v>0</v>
      </c>
    </row>
    <row r="17" spans="1:17" ht="14.25" x14ac:dyDescent="0.15">
      <c r="A17" s="5">
        <v>30014</v>
      </c>
      <c r="B17" s="5">
        <v>400002</v>
      </c>
      <c r="C17" s="5" t="s">
        <v>72</v>
      </c>
      <c r="D17" s="5">
        <v>1</v>
      </c>
      <c r="E17" s="5">
        <v>0</v>
      </c>
      <c r="F17" s="2">
        <v>4</v>
      </c>
      <c r="G17" s="2">
        <v>0</v>
      </c>
      <c r="H17" s="2">
        <v>0</v>
      </c>
      <c r="I17" s="2">
        <v>120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2"/>
      <c r="P17" s="2"/>
      <c r="Q17" s="2">
        <v>0</v>
      </c>
    </row>
    <row r="18" spans="1:17" ht="14.25" x14ac:dyDescent="0.15">
      <c r="A18" s="5">
        <v>30015</v>
      </c>
      <c r="B18" s="5">
        <v>400002</v>
      </c>
      <c r="C18" s="5" t="s">
        <v>72</v>
      </c>
      <c r="D18" s="5">
        <v>1</v>
      </c>
      <c r="E18" s="5">
        <v>0</v>
      </c>
      <c r="F18" s="2">
        <v>5</v>
      </c>
      <c r="G18" s="2">
        <v>0</v>
      </c>
      <c r="H18" s="2">
        <v>0</v>
      </c>
      <c r="I18" s="2">
        <v>120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2"/>
      <c r="P18" s="2"/>
      <c r="Q18" s="2">
        <v>0</v>
      </c>
    </row>
    <row r="19" spans="1:17" ht="14.25" x14ac:dyDescent="0.15">
      <c r="A19" s="5">
        <v>30016</v>
      </c>
      <c r="B19" s="5">
        <v>400002</v>
      </c>
      <c r="C19" s="5" t="s">
        <v>72</v>
      </c>
      <c r="D19" s="5">
        <v>1</v>
      </c>
      <c r="E19" s="5">
        <v>0</v>
      </c>
      <c r="F19" s="2">
        <v>6</v>
      </c>
      <c r="G19" s="2">
        <v>0</v>
      </c>
      <c r="H19" s="2">
        <v>0</v>
      </c>
      <c r="I19" s="2">
        <v>120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2"/>
      <c r="P19" s="2"/>
      <c r="Q19" s="2">
        <v>0</v>
      </c>
    </row>
    <row r="20" spans="1:17" ht="14.25" x14ac:dyDescent="0.15">
      <c r="A20" s="5">
        <v>30017</v>
      </c>
      <c r="B20" s="5">
        <v>400002</v>
      </c>
      <c r="C20" s="5" t="s">
        <v>72</v>
      </c>
      <c r="D20" s="5">
        <v>1</v>
      </c>
      <c r="E20" s="5">
        <v>0</v>
      </c>
      <c r="F20" s="2">
        <v>7</v>
      </c>
      <c r="G20" s="2">
        <v>0</v>
      </c>
      <c r="H20" s="2">
        <v>0</v>
      </c>
      <c r="I20" s="2">
        <v>120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2"/>
      <c r="P20" s="2"/>
      <c r="Q20" s="2">
        <v>0</v>
      </c>
    </row>
    <row r="21" spans="1:17" ht="14.25" x14ac:dyDescent="0.15">
      <c r="A21" s="5">
        <v>30018</v>
      </c>
      <c r="B21" s="5">
        <v>400002</v>
      </c>
      <c r="C21" s="5" t="s">
        <v>72</v>
      </c>
      <c r="D21" s="5">
        <v>1</v>
      </c>
      <c r="E21" s="5">
        <v>0</v>
      </c>
      <c r="F21" s="2">
        <v>8</v>
      </c>
      <c r="G21" s="2">
        <v>0</v>
      </c>
      <c r="H21" s="2">
        <v>0</v>
      </c>
      <c r="I21" s="2">
        <v>120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2"/>
      <c r="P21" s="2"/>
      <c r="Q21" s="2">
        <v>0</v>
      </c>
    </row>
    <row r="22" spans="1:17" ht="14.25" x14ac:dyDescent="0.15">
      <c r="A22" s="5">
        <v>30019</v>
      </c>
      <c r="B22" s="5">
        <v>400002</v>
      </c>
      <c r="C22" s="5" t="s">
        <v>72</v>
      </c>
      <c r="D22" s="5">
        <v>1</v>
      </c>
      <c r="E22" s="5">
        <v>0</v>
      </c>
      <c r="F22" s="2">
        <v>9</v>
      </c>
      <c r="G22" s="2">
        <v>0</v>
      </c>
      <c r="H22" s="2">
        <v>0</v>
      </c>
      <c r="I22" s="2">
        <v>120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2"/>
      <c r="P22" s="2"/>
      <c r="Q22" s="2">
        <v>0</v>
      </c>
    </row>
    <row r="23" spans="1:17" ht="14.25" x14ac:dyDescent="0.15">
      <c r="A23" s="5">
        <v>30020</v>
      </c>
      <c r="B23" s="5">
        <v>400002</v>
      </c>
      <c r="C23" s="5" t="s">
        <v>72</v>
      </c>
      <c r="D23" s="5">
        <v>1</v>
      </c>
      <c r="E23" s="5">
        <v>0</v>
      </c>
      <c r="F23" s="2">
        <v>10</v>
      </c>
      <c r="G23" s="2">
        <v>0</v>
      </c>
      <c r="H23" s="2">
        <v>0</v>
      </c>
      <c r="I23" s="2">
        <v>120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2"/>
      <c r="P23" s="2"/>
      <c r="Q23" s="2">
        <v>0</v>
      </c>
    </row>
    <row r="24" spans="1:17" ht="14.25" x14ac:dyDescent="0.15">
      <c r="A24" s="5">
        <v>30021</v>
      </c>
      <c r="B24" s="5">
        <v>400003</v>
      </c>
      <c r="C24" s="5" t="s">
        <v>73</v>
      </c>
      <c r="D24" s="5">
        <v>1</v>
      </c>
      <c r="E24" s="5">
        <v>0</v>
      </c>
      <c r="F24" s="2">
        <v>1</v>
      </c>
      <c r="G24" s="2">
        <v>0</v>
      </c>
      <c r="H24" s="2">
        <v>0</v>
      </c>
      <c r="I24" s="2">
        <v>120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2"/>
      <c r="P24" s="2"/>
      <c r="Q24" s="2">
        <v>0</v>
      </c>
    </row>
    <row r="25" spans="1:17" ht="14.25" x14ac:dyDescent="0.15">
      <c r="A25" s="5">
        <v>30022</v>
      </c>
      <c r="B25" s="5">
        <v>400003</v>
      </c>
      <c r="C25" s="5" t="s">
        <v>73</v>
      </c>
      <c r="D25" s="5">
        <v>1</v>
      </c>
      <c r="E25" s="5">
        <v>0</v>
      </c>
      <c r="F25" s="2">
        <v>2</v>
      </c>
      <c r="G25" s="2">
        <v>0</v>
      </c>
      <c r="H25" s="2">
        <v>0</v>
      </c>
      <c r="I25" s="2">
        <v>120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2"/>
      <c r="P25" s="2"/>
      <c r="Q25" s="2">
        <v>0</v>
      </c>
    </row>
    <row r="26" spans="1:17" ht="14.25" x14ac:dyDescent="0.15">
      <c r="A26" s="5">
        <v>30023</v>
      </c>
      <c r="B26" s="5">
        <v>400003</v>
      </c>
      <c r="C26" s="5" t="s">
        <v>73</v>
      </c>
      <c r="D26" s="5">
        <v>1</v>
      </c>
      <c r="E26" s="5">
        <v>0</v>
      </c>
      <c r="F26" s="2">
        <v>3</v>
      </c>
      <c r="G26" s="2">
        <v>0</v>
      </c>
      <c r="H26" s="2">
        <v>0</v>
      </c>
      <c r="I26" s="2">
        <v>120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2"/>
      <c r="P26" s="2"/>
      <c r="Q26" s="2">
        <v>0</v>
      </c>
    </row>
    <row r="27" spans="1:17" ht="14.25" x14ac:dyDescent="0.15">
      <c r="A27" s="5">
        <v>30024</v>
      </c>
      <c r="B27" s="5">
        <v>400003</v>
      </c>
      <c r="C27" s="5" t="s">
        <v>73</v>
      </c>
      <c r="D27" s="5">
        <v>1</v>
      </c>
      <c r="E27" s="5">
        <v>0</v>
      </c>
      <c r="F27" s="2">
        <v>4</v>
      </c>
      <c r="G27" s="2">
        <v>0</v>
      </c>
      <c r="H27" s="2">
        <v>0</v>
      </c>
      <c r="I27" s="2">
        <v>120</v>
      </c>
      <c r="J27" s="2">
        <v>0</v>
      </c>
      <c r="K27" s="5">
        <v>0</v>
      </c>
      <c r="L27" s="2">
        <v>0</v>
      </c>
      <c r="M27" s="2">
        <v>0</v>
      </c>
      <c r="N27" s="2">
        <v>0</v>
      </c>
      <c r="O27" s="2"/>
      <c r="P27" s="2"/>
      <c r="Q27" s="2">
        <v>0</v>
      </c>
    </row>
    <row r="28" spans="1:17" ht="14.25" x14ac:dyDescent="0.15">
      <c r="A28" s="5">
        <v>30025</v>
      </c>
      <c r="B28" s="5">
        <v>400003</v>
      </c>
      <c r="C28" s="5" t="s">
        <v>73</v>
      </c>
      <c r="D28" s="5">
        <v>1</v>
      </c>
      <c r="E28" s="5">
        <v>0</v>
      </c>
      <c r="F28" s="2">
        <v>5</v>
      </c>
      <c r="G28" s="2">
        <v>0</v>
      </c>
      <c r="H28" s="2">
        <v>0</v>
      </c>
      <c r="I28" s="2">
        <v>120</v>
      </c>
      <c r="J28" s="2">
        <v>0</v>
      </c>
      <c r="K28" s="5">
        <v>0</v>
      </c>
      <c r="L28" s="2">
        <v>0</v>
      </c>
      <c r="M28" s="2">
        <v>0</v>
      </c>
      <c r="N28" s="2">
        <v>0</v>
      </c>
      <c r="O28" s="2"/>
      <c r="P28" s="2"/>
      <c r="Q28" s="2">
        <v>0</v>
      </c>
    </row>
    <row r="29" spans="1:17" ht="14.25" x14ac:dyDescent="0.15">
      <c r="A29" s="5">
        <v>30026</v>
      </c>
      <c r="B29" s="5">
        <v>400003</v>
      </c>
      <c r="C29" s="5" t="s">
        <v>73</v>
      </c>
      <c r="D29" s="5">
        <v>1</v>
      </c>
      <c r="E29" s="5">
        <v>0</v>
      </c>
      <c r="F29" s="2">
        <v>6</v>
      </c>
      <c r="G29" s="2">
        <v>0</v>
      </c>
      <c r="H29" s="2">
        <v>0</v>
      </c>
      <c r="I29" s="2">
        <v>120</v>
      </c>
      <c r="J29" s="2">
        <v>0</v>
      </c>
      <c r="K29" s="5">
        <v>0</v>
      </c>
      <c r="L29" s="2">
        <v>0</v>
      </c>
      <c r="M29" s="2">
        <v>0</v>
      </c>
      <c r="N29" s="2">
        <v>0</v>
      </c>
      <c r="O29" s="2"/>
      <c r="P29" s="2"/>
      <c r="Q29" s="2">
        <v>0</v>
      </c>
    </row>
    <row r="30" spans="1:17" ht="14.25" x14ac:dyDescent="0.15">
      <c r="A30" s="5">
        <v>30027</v>
      </c>
      <c r="B30" s="5">
        <v>400003</v>
      </c>
      <c r="C30" s="5" t="s">
        <v>73</v>
      </c>
      <c r="D30" s="5">
        <v>1</v>
      </c>
      <c r="E30" s="5">
        <v>0</v>
      </c>
      <c r="F30" s="2">
        <v>7</v>
      </c>
      <c r="G30" s="2">
        <v>0</v>
      </c>
      <c r="H30" s="2">
        <v>0</v>
      </c>
      <c r="I30" s="2">
        <v>120</v>
      </c>
      <c r="J30" s="2">
        <v>0</v>
      </c>
      <c r="K30" s="5">
        <v>0</v>
      </c>
      <c r="L30" s="2">
        <v>0</v>
      </c>
      <c r="M30" s="2">
        <v>0</v>
      </c>
      <c r="N30" s="2">
        <v>0</v>
      </c>
      <c r="O30" s="2"/>
      <c r="P30" s="2"/>
      <c r="Q30" s="2">
        <v>0</v>
      </c>
    </row>
    <row r="31" spans="1:17" ht="14.25" x14ac:dyDescent="0.15">
      <c r="A31" s="5">
        <v>30028</v>
      </c>
      <c r="B31" s="5">
        <v>400003</v>
      </c>
      <c r="C31" s="5" t="s">
        <v>73</v>
      </c>
      <c r="D31" s="5">
        <v>1</v>
      </c>
      <c r="E31" s="5">
        <v>0</v>
      </c>
      <c r="F31" s="2">
        <v>8</v>
      </c>
      <c r="G31" s="2">
        <v>0</v>
      </c>
      <c r="H31" s="2">
        <v>0</v>
      </c>
      <c r="I31" s="2">
        <v>120</v>
      </c>
      <c r="J31" s="2">
        <v>0</v>
      </c>
      <c r="K31" s="5">
        <v>0</v>
      </c>
      <c r="L31" s="2">
        <v>0</v>
      </c>
      <c r="M31" s="2">
        <v>0</v>
      </c>
      <c r="N31" s="2">
        <v>0</v>
      </c>
      <c r="O31" s="2"/>
      <c r="P31" s="2"/>
      <c r="Q31" s="2">
        <v>0</v>
      </c>
    </row>
    <row r="32" spans="1:17" ht="14.25" x14ac:dyDescent="0.15">
      <c r="A32" s="5">
        <v>30029</v>
      </c>
      <c r="B32" s="5">
        <v>400003</v>
      </c>
      <c r="C32" s="5" t="s">
        <v>73</v>
      </c>
      <c r="D32" s="5">
        <v>1</v>
      </c>
      <c r="E32" s="5">
        <v>0</v>
      </c>
      <c r="F32" s="2">
        <v>9</v>
      </c>
      <c r="G32" s="2">
        <v>0</v>
      </c>
      <c r="H32" s="2">
        <v>0</v>
      </c>
      <c r="I32" s="2">
        <v>120</v>
      </c>
      <c r="J32" s="2">
        <v>0</v>
      </c>
      <c r="K32" s="5">
        <v>0</v>
      </c>
      <c r="L32" s="2">
        <v>0</v>
      </c>
      <c r="M32" s="2">
        <v>0</v>
      </c>
      <c r="N32" s="2">
        <v>0</v>
      </c>
      <c r="O32" s="2"/>
      <c r="P32" s="2"/>
      <c r="Q32" s="2">
        <v>0</v>
      </c>
    </row>
    <row r="33" spans="1:17" ht="14.25" x14ac:dyDescent="0.15">
      <c r="A33" s="5">
        <v>30030</v>
      </c>
      <c r="B33" s="5">
        <v>400003</v>
      </c>
      <c r="C33" s="5" t="s">
        <v>73</v>
      </c>
      <c r="D33" s="5">
        <v>1</v>
      </c>
      <c r="E33" s="5">
        <v>0</v>
      </c>
      <c r="F33" s="2">
        <v>10</v>
      </c>
      <c r="G33" s="2">
        <v>0</v>
      </c>
      <c r="H33" s="2">
        <v>0</v>
      </c>
      <c r="I33" s="2">
        <v>120</v>
      </c>
      <c r="J33" s="2">
        <v>0</v>
      </c>
      <c r="K33" s="5">
        <v>0</v>
      </c>
      <c r="L33" s="2">
        <v>0</v>
      </c>
      <c r="M33" s="2">
        <v>0</v>
      </c>
      <c r="N33" s="2">
        <v>0</v>
      </c>
      <c r="O33" s="2"/>
      <c r="P33" s="2"/>
      <c r="Q33" s="2">
        <v>0</v>
      </c>
    </row>
    <row r="34" spans="1:17" ht="14.25" x14ac:dyDescent="0.15">
      <c r="A34" s="5">
        <v>30031</v>
      </c>
      <c r="B34" s="5">
        <v>400004</v>
      </c>
      <c r="C34" s="5" t="s">
        <v>74</v>
      </c>
      <c r="D34" s="5">
        <v>1</v>
      </c>
      <c r="E34" s="5">
        <v>0</v>
      </c>
      <c r="F34" s="2">
        <v>1</v>
      </c>
      <c r="G34" s="2">
        <v>0</v>
      </c>
      <c r="H34" s="2">
        <v>0</v>
      </c>
      <c r="I34" s="2">
        <v>120</v>
      </c>
      <c r="J34" s="2">
        <v>0</v>
      </c>
      <c r="K34" s="5">
        <v>0</v>
      </c>
      <c r="L34" s="2">
        <v>0</v>
      </c>
      <c r="M34" s="2">
        <v>0</v>
      </c>
      <c r="N34" s="2">
        <v>0</v>
      </c>
      <c r="O34" s="2"/>
      <c r="P34" s="2"/>
      <c r="Q34" s="2">
        <v>0</v>
      </c>
    </row>
    <row r="35" spans="1:17" ht="14.25" x14ac:dyDescent="0.15">
      <c r="A35" s="5">
        <v>30032</v>
      </c>
      <c r="B35" s="5">
        <v>400004</v>
      </c>
      <c r="C35" s="5" t="s">
        <v>74</v>
      </c>
      <c r="D35" s="5">
        <v>1</v>
      </c>
      <c r="E35" s="5">
        <v>0</v>
      </c>
      <c r="F35" s="2">
        <v>2</v>
      </c>
      <c r="G35" s="2">
        <v>0</v>
      </c>
      <c r="H35" s="2">
        <v>0</v>
      </c>
      <c r="I35" s="2">
        <v>120</v>
      </c>
      <c r="J35" s="2">
        <v>0</v>
      </c>
      <c r="K35" s="5">
        <v>0</v>
      </c>
      <c r="L35" s="2">
        <v>0</v>
      </c>
      <c r="M35" s="2">
        <v>0</v>
      </c>
      <c r="N35" s="2">
        <v>0</v>
      </c>
      <c r="O35" s="2"/>
      <c r="P35" s="2"/>
      <c r="Q35" s="2">
        <v>0</v>
      </c>
    </row>
    <row r="36" spans="1:17" ht="14.25" x14ac:dyDescent="0.15">
      <c r="A36" s="5">
        <v>30033</v>
      </c>
      <c r="B36" s="5">
        <v>400004</v>
      </c>
      <c r="C36" s="5" t="s">
        <v>74</v>
      </c>
      <c r="D36" s="5">
        <v>1</v>
      </c>
      <c r="E36" s="5">
        <v>0</v>
      </c>
      <c r="F36" s="2">
        <v>3</v>
      </c>
      <c r="G36" s="2">
        <v>0</v>
      </c>
      <c r="H36" s="2">
        <v>0</v>
      </c>
      <c r="I36" s="2">
        <v>120</v>
      </c>
      <c r="J36" s="2">
        <v>0</v>
      </c>
      <c r="K36" s="5">
        <v>0</v>
      </c>
      <c r="L36" s="2">
        <v>0</v>
      </c>
      <c r="M36" s="2">
        <v>0</v>
      </c>
      <c r="N36" s="2">
        <v>0</v>
      </c>
      <c r="O36" s="2"/>
      <c r="P36" s="2"/>
      <c r="Q36" s="2">
        <v>0</v>
      </c>
    </row>
    <row r="37" spans="1:17" ht="14.25" x14ac:dyDescent="0.15">
      <c r="A37" s="5">
        <v>30034</v>
      </c>
      <c r="B37" s="5">
        <v>400004</v>
      </c>
      <c r="C37" s="5" t="s">
        <v>74</v>
      </c>
      <c r="D37" s="5">
        <v>1</v>
      </c>
      <c r="E37" s="5">
        <v>0</v>
      </c>
      <c r="F37" s="2">
        <v>4</v>
      </c>
      <c r="G37" s="2">
        <v>0</v>
      </c>
      <c r="H37" s="2">
        <v>0</v>
      </c>
      <c r="I37" s="2">
        <v>120</v>
      </c>
      <c r="J37" s="2">
        <v>0</v>
      </c>
      <c r="K37" s="5">
        <v>0</v>
      </c>
      <c r="L37" s="2">
        <v>0</v>
      </c>
      <c r="M37" s="2">
        <v>0</v>
      </c>
      <c r="N37" s="2">
        <v>0</v>
      </c>
      <c r="O37" s="2"/>
      <c r="P37" s="2"/>
      <c r="Q37" s="2">
        <v>0</v>
      </c>
    </row>
    <row r="38" spans="1:17" ht="14.25" x14ac:dyDescent="0.15">
      <c r="A38" s="5">
        <v>30035</v>
      </c>
      <c r="B38" s="5">
        <v>400004</v>
      </c>
      <c r="C38" s="5" t="s">
        <v>74</v>
      </c>
      <c r="D38" s="5">
        <v>1</v>
      </c>
      <c r="E38" s="5">
        <v>0</v>
      </c>
      <c r="F38" s="2">
        <v>5</v>
      </c>
      <c r="G38" s="2">
        <v>0</v>
      </c>
      <c r="H38" s="2">
        <v>0</v>
      </c>
      <c r="I38" s="2">
        <v>120</v>
      </c>
      <c r="J38" s="2">
        <v>0</v>
      </c>
      <c r="K38" s="5">
        <v>0</v>
      </c>
      <c r="L38" s="2">
        <v>0</v>
      </c>
      <c r="M38" s="2">
        <v>0</v>
      </c>
      <c r="N38" s="2">
        <v>0</v>
      </c>
      <c r="O38" s="2"/>
      <c r="P38" s="2"/>
      <c r="Q38" s="2">
        <v>0</v>
      </c>
    </row>
    <row r="39" spans="1:17" ht="14.25" x14ac:dyDescent="0.15">
      <c r="A39" s="5">
        <v>30036</v>
      </c>
      <c r="B39" s="5">
        <v>400004</v>
      </c>
      <c r="C39" s="5" t="s">
        <v>74</v>
      </c>
      <c r="D39" s="5">
        <v>1</v>
      </c>
      <c r="E39" s="5">
        <v>0</v>
      </c>
      <c r="F39" s="2">
        <v>6</v>
      </c>
      <c r="G39" s="2">
        <v>0</v>
      </c>
      <c r="H39" s="2">
        <v>0</v>
      </c>
      <c r="I39" s="2">
        <v>120</v>
      </c>
      <c r="J39" s="2">
        <v>0</v>
      </c>
      <c r="K39" s="5">
        <v>0</v>
      </c>
      <c r="L39" s="2">
        <v>0</v>
      </c>
      <c r="M39" s="2">
        <v>0</v>
      </c>
      <c r="N39" s="2">
        <v>0</v>
      </c>
      <c r="O39" s="2"/>
      <c r="P39" s="2"/>
      <c r="Q39" s="2">
        <v>0</v>
      </c>
    </row>
    <row r="40" spans="1:17" ht="14.25" x14ac:dyDescent="0.15">
      <c r="A40" s="5">
        <v>30037</v>
      </c>
      <c r="B40" s="5">
        <v>400004</v>
      </c>
      <c r="C40" s="5" t="s">
        <v>74</v>
      </c>
      <c r="D40" s="5">
        <v>1</v>
      </c>
      <c r="E40" s="5">
        <v>0</v>
      </c>
      <c r="F40" s="2">
        <v>7</v>
      </c>
      <c r="G40" s="2">
        <v>0</v>
      </c>
      <c r="H40" s="2">
        <v>0</v>
      </c>
      <c r="I40" s="2">
        <v>120</v>
      </c>
      <c r="J40" s="2">
        <v>0</v>
      </c>
      <c r="K40" s="5">
        <v>0</v>
      </c>
      <c r="L40" s="2">
        <v>0</v>
      </c>
      <c r="M40" s="2">
        <v>0</v>
      </c>
      <c r="N40" s="2">
        <v>0</v>
      </c>
      <c r="O40" s="2"/>
      <c r="P40" s="2"/>
      <c r="Q40" s="2">
        <v>0</v>
      </c>
    </row>
    <row r="41" spans="1:17" ht="14.25" x14ac:dyDescent="0.15">
      <c r="A41" s="5">
        <v>30038</v>
      </c>
      <c r="B41" s="5">
        <v>400004</v>
      </c>
      <c r="C41" s="5" t="s">
        <v>74</v>
      </c>
      <c r="D41" s="5">
        <v>1</v>
      </c>
      <c r="E41" s="5">
        <v>0</v>
      </c>
      <c r="F41" s="2">
        <v>8</v>
      </c>
      <c r="G41" s="2">
        <v>0</v>
      </c>
      <c r="H41" s="2">
        <v>0</v>
      </c>
      <c r="I41" s="2">
        <v>120</v>
      </c>
      <c r="J41" s="2">
        <v>0</v>
      </c>
      <c r="K41" s="5">
        <v>0</v>
      </c>
      <c r="L41" s="2">
        <v>0</v>
      </c>
      <c r="M41" s="2">
        <v>0</v>
      </c>
      <c r="N41" s="2">
        <v>0</v>
      </c>
      <c r="O41" s="2"/>
      <c r="P41" s="2"/>
      <c r="Q41" s="2">
        <v>0</v>
      </c>
    </row>
    <row r="42" spans="1:17" ht="14.25" x14ac:dyDescent="0.15">
      <c r="A42" s="5">
        <v>30039</v>
      </c>
      <c r="B42" s="5">
        <v>400004</v>
      </c>
      <c r="C42" s="5" t="s">
        <v>74</v>
      </c>
      <c r="D42" s="5">
        <v>1</v>
      </c>
      <c r="E42" s="5">
        <v>0</v>
      </c>
      <c r="F42" s="2">
        <v>9</v>
      </c>
      <c r="G42" s="2">
        <v>0</v>
      </c>
      <c r="H42" s="2">
        <v>0</v>
      </c>
      <c r="I42" s="2">
        <v>120</v>
      </c>
      <c r="J42" s="2">
        <v>0</v>
      </c>
      <c r="K42" s="5">
        <v>0</v>
      </c>
      <c r="L42" s="2">
        <v>0</v>
      </c>
      <c r="M42" s="2">
        <v>0</v>
      </c>
      <c r="N42" s="2">
        <v>0</v>
      </c>
      <c r="O42" s="2"/>
      <c r="P42" s="2"/>
      <c r="Q42" s="2">
        <v>0</v>
      </c>
    </row>
    <row r="43" spans="1:17" ht="14.25" x14ac:dyDescent="0.15">
      <c r="A43" s="5">
        <v>30040</v>
      </c>
      <c r="B43" s="5">
        <v>400004</v>
      </c>
      <c r="C43" s="5" t="s">
        <v>74</v>
      </c>
      <c r="D43" s="5">
        <v>1</v>
      </c>
      <c r="E43" s="5">
        <v>0</v>
      </c>
      <c r="F43" s="2">
        <v>10</v>
      </c>
      <c r="G43" s="2">
        <v>0</v>
      </c>
      <c r="H43" s="2">
        <v>0</v>
      </c>
      <c r="I43" s="2">
        <v>120</v>
      </c>
      <c r="J43" s="2">
        <v>0</v>
      </c>
      <c r="K43" s="5">
        <v>0</v>
      </c>
      <c r="L43" s="2">
        <v>0</v>
      </c>
      <c r="M43" s="2">
        <v>0</v>
      </c>
      <c r="N43" s="2">
        <v>0</v>
      </c>
      <c r="O43" s="2"/>
      <c r="P43" s="2"/>
      <c r="Q43" s="2">
        <v>0</v>
      </c>
    </row>
    <row r="44" spans="1:17" s="2" customFormat="1" ht="14.25" x14ac:dyDescent="0.15">
      <c r="A44" s="5">
        <v>30041</v>
      </c>
      <c r="B44" s="5">
        <v>400005</v>
      </c>
      <c r="C44" s="5" t="s">
        <v>75</v>
      </c>
      <c r="D44" s="5">
        <v>1</v>
      </c>
      <c r="E44" s="5">
        <v>0</v>
      </c>
      <c r="F44" s="2">
        <v>1</v>
      </c>
      <c r="G44" s="2">
        <v>0</v>
      </c>
      <c r="H44" s="2">
        <v>0</v>
      </c>
      <c r="I44" s="2">
        <v>120</v>
      </c>
      <c r="J44" s="2">
        <v>0</v>
      </c>
      <c r="K44" s="5">
        <v>0</v>
      </c>
      <c r="L44" s="2">
        <v>0</v>
      </c>
      <c r="M44" s="2">
        <v>0</v>
      </c>
      <c r="N44" s="2">
        <v>0</v>
      </c>
      <c r="Q44" s="2">
        <v>0</v>
      </c>
    </row>
    <row r="45" spans="1:17" s="2" customFormat="1" ht="14.25" x14ac:dyDescent="0.15">
      <c r="A45" s="5">
        <v>30042</v>
      </c>
      <c r="B45" s="5">
        <v>400005</v>
      </c>
      <c r="C45" s="5" t="s">
        <v>75</v>
      </c>
      <c r="D45" s="5">
        <v>1</v>
      </c>
      <c r="E45" s="5">
        <v>0</v>
      </c>
      <c r="F45" s="2">
        <v>2</v>
      </c>
      <c r="G45" s="2">
        <v>0</v>
      </c>
      <c r="H45" s="2">
        <v>0</v>
      </c>
      <c r="I45" s="2">
        <v>120</v>
      </c>
      <c r="J45" s="2">
        <v>0</v>
      </c>
      <c r="K45" s="5">
        <v>0</v>
      </c>
      <c r="L45" s="2">
        <v>0</v>
      </c>
      <c r="M45" s="2">
        <v>0</v>
      </c>
      <c r="N45" s="2">
        <v>0</v>
      </c>
      <c r="Q45" s="2">
        <v>0</v>
      </c>
    </row>
    <row r="46" spans="1:17" s="2" customFormat="1" ht="14.25" x14ac:dyDescent="0.15">
      <c r="A46" s="5">
        <v>30043</v>
      </c>
      <c r="B46" s="5">
        <v>400005</v>
      </c>
      <c r="C46" s="5" t="s">
        <v>75</v>
      </c>
      <c r="D46" s="5">
        <v>1</v>
      </c>
      <c r="E46" s="5">
        <v>0</v>
      </c>
      <c r="F46" s="2">
        <v>3</v>
      </c>
      <c r="G46" s="2">
        <v>0</v>
      </c>
      <c r="H46" s="2">
        <v>0</v>
      </c>
      <c r="I46" s="2">
        <v>120</v>
      </c>
      <c r="J46" s="2">
        <v>0</v>
      </c>
      <c r="K46" s="5">
        <v>0</v>
      </c>
      <c r="L46" s="2">
        <v>0</v>
      </c>
      <c r="M46" s="2">
        <v>0</v>
      </c>
      <c r="N46" s="2">
        <v>0</v>
      </c>
      <c r="Q46" s="2">
        <v>0</v>
      </c>
    </row>
    <row r="47" spans="1:17" s="2" customFormat="1" ht="14.25" x14ac:dyDescent="0.15">
      <c r="A47" s="5">
        <v>30044</v>
      </c>
      <c r="B47" s="5">
        <v>400005</v>
      </c>
      <c r="C47" s="5" t="s">
        <v>75</v>
      </c>
      <c r="D47" s="5">
        <v>1</v>
      </c>
      <c r="E47" s="5">
        <v>0</v>
      </c>
      <c r="F47" s="2">
        <v>4</v>
      </c>
      <c r="G47" s="2">
        <v>0</v>
      </c>
      <c r="H47" s="2">
        <v>0</v>
      </c>
      <c r="I47" s="2">
        <v>120</v>
      </c>
      <c r="J47" s="2">
        <v>0</v>
      </c>
      <c r="K47" s="5">
        <v>0</v>
      </c>
      <c r="L47" s="2">
        <v>0</v>
      </c>
      <c r="M47" s="2">
        <v>0</v>
      </c>
      <c r="N47" s="2">
        <v>0</v>
      </c>
      <c r="Q47" s="2">
        <v>0</v>
      </c>
    </row>
    <row r="48" spans="1:17" s="2" customFormat="1" ht="14.25" x14ac:dyDescent="0.15">
      <c r="A48" s="5">
        <v>30045</v>
      </c>
      <c r="B48" s="5">
        <v>400005</v>
      </c>
      <c r="C48" s="5" t="s">
        <v>75</v>
      </c>
      <c r="D48" s="5">
        <v>1</v>
      </c>
      <c r="E48" s="5">
        <v>0</v>
      </c>
      <c r="F48" s="2">
        <v>5</v>
      </c>
      <c r="G48" s="2">
        <v>0</v>
      </c>
      <c r="H48" s="2">
        <v>0</v>
      </c>
      <c r="I48" s="2">
        <v>120</v>
      </c>
      <c r="J48" s="2">
        <v>0</v>
      </c>
      <c r="K48" s="5">
        <v>0</v>
      </c>
      <c r="L48" s="2">
        <v>0</v>
      </c>
      <c r="M48" s="2">
        <v>0</v>
      </c>
      <c r="N48" s="2">
        <v>0</v>
      </c>
      <c r="Q48" s="2">
        <v>0</v>
      </c>
    </row>
    <row r="49" spans="1:17" s="2" customFormat="1" ht="14.25" x14ac:dyDescent="0.15">
      <c r="A49" s="5">
        <v>30046</v>
      </c>
      <c r="B49" s="5">
        <v>400005</v>
      </c>
      <c r="C49" s="5" t="s">
        <v>75</v>
      </c>
      <c r="D49" s="5">
        <v>1</v>
      </c>
      <c r="E49" s="5">
        <v>0</v>
      </c>
      <c r="F49" s="2">
        <v>6</v>
      </c>
      <c r="G49" s="2">
        <v>0</v>
      </c>
      <c r="H49" s="2">
        <v>0</v>
      </c>
      <c r="I49" s="2">
        <v>120</v>
      </c>
      <c r="J49" s="2">
        <v>0</v>
      </c>
      <c r="K49" s="5">
        <v>0</v>
      </c>
      <c r="L49" s="2">
        <v>0</v>
      </c>
      <c r="M49" s="2">
        <v>0</v>
      </c>
      <c r="N49" s="2">
        <v>0</v>
      </c>
      <c r="Q49" s="2">
        <v>0</v>
      </c>
    </row>
    <row r="50" spans="1:17" s="2" customFormat="1" ht="14.25" x14ac:dyDescent="0.15">
      <c r="A50" s="5">
        <v>30047</v>
      </c>
      <c r="B50" s="5">
        <v>400005</v>
      </c>
      <c r="C50" s="5" t="s">
        <v>75</v>
      </c>
      <c r="D50" s="5">
        <v>1</v>
      </c>
      <c r="E50" s="5">
        <v>0</v>
      </c>
      <c r="F50" s="2">
        <v>7</v>
      </c>
      <c r="G50" s="2">
        <v>0</v>
      </c>
      <c r="H50" s="2">
        <v>0</v>
      </c>
      <c r="I50" s="2">
        <v>120</v>
      </c>
      <c r="J50" s="2">
        <v>0</v>
      </c>
      <c r="K50" s="5">
        <v>0</v>
      </c>
      <c r="L50" s="2">
        <v>0</v>
      </c>
      <c r="M50" s="2">
        <v>0</v>
      </c>
      <c r="N50" s="2">
        <v>0</v>
      </c>
      <c r="Q50" s="2">
        <v>0</v>
      </c>
    </row>
    <row r="51" spans="1:17" s="2" customFormat="1" ht="14.25" x14ac:dyDescent="0.15">
      <c r="A51" s="5">
        <v>30048</v>
      </c>
      <c r="B51" s="5">
        <v>400005</v>
      </c>
      <c r="C51" s="5" t="s">
        <v>75</v>
      </c>
      <c r="D51" s="5">
        <v>1</v>
      </c>
      <c r="E51" s="5">
        <v>0</v>
      </c>
      <c r="F51" s="2">
        <v>8</v>
      </c>
      <c r="G51" s="2">
        <v>0</v>
      </c>
      <c r="H51" s="2">
        <v>0</v>
      </c>
      <c r="I51" s="2">
        <v>120</v>
      </c>
      <c r="J51" s="2">
        <v>0</v>
      </c>
      <c r="K51" s="5">
        <v>0</v>
      </c>
      <c r="L51" s="2">
        <v>0</v>
      </c>
      <c r="M51" s="2">
        <v>0</v>
      </c>
      <c r="N51" s="2">
        <v>0</v>
      </c>
      <c r="Q51" s="2">
        <v>0</v>
      </c>
    </row>
    <row r="52" spans="1:17" s="2" customFormat="1" ht="14.25" x14ac:dyDescent="0.15">
      <c r="A52" s="5">
        <v>30049</v>
      </c>
      <c r="B52" s="5">
        <v>400005</v>
      </c>
      <c r="C52" s="5" t="s">
        <v>75</v>
      </c>
      <c r="D52" s="5">
        <v>1</v>
      </c>
      <c r="E52" s="5">
        <v>0</v>
      </c>
      <c r="F52" s="2">
        <v>9</v>
      </c>
      <c r="G52" s="2">
        <v>0</v>
      </c>
      <c r="H52" s="2">
        <v>0</v>
      </c>
      <c r="I52" s="2">
        <v>120</v>
      </c>
      <c r="J52" s="2">
        <v>0</v>
      </c>
      <c r="K52" s="5">
        <v>0</v>
      </c>
      <c r="L52" s="2">
        <v>0</v>
      </c>
      <c r="M52" s="2">
        <v>0</v>
      </c>
      <c r="N52" s="2">
        <v>0</v>
      </c>
      <c r="Q52" s="2">
        <v>0</v>
      </c>
    </row>
    <row r="53" spans="1:17" s="2" customFormat="1" ht="14.25" x14ac:dyDescent="0.15">
      <c r="A53" s="5">
        <v>30050</v>
      </c>
      <c r="B53" s="5">
        <v>400005</v>
      </c>
      <c r="C53" s="5" t="s">
        <v>75</v>
      </c>
      <c r="D53" s="5">
        <v>1</v>
      </c>
      <c r="E53" s="5">
        <v>0</v>
      </c>
      <c r="F53" s="2">
        <v>10</v>
      </c>
      <c r="G53" s="2">
        <v>0</v>
      </c>
      <c r="H53" s="2">
        <v>0</v>
      </c>
      <c r="I53" s="2">
        <v>120</v>
      </c>
      <c r="J53" s="2">
        <v>0</v>
      </c>
      <c r="K53" s="5">
        <v>0</v>
      </c>
      <c r="L53" s="2">
        <v>0</v>
      </c>
      <c r="M53" s="2">
        <v>0</v>
      </c>
      <c r="N53" s="2">
        <v>0</v>
      </c>
      <c r="Q53" s="2">
        <v>0</v>
      </c>
    </row>
    <row r="54" spans="1:17" s="2" customFormat="1" ht="14.25" x14ac:dyDescent="0.15">
      <c r="A54" s="5">
        <v>30051</v>
      </c>
      <c r="B54" s="5">
        <v>400006</v>
      </c>
      <c r="C54" s="5" t="s">
        <v>76</v>
      </c>
      <c r="D54" s="5">
        <v>1</v>
      </c>
      <c r="E54" s="5">
        <v>0</v>
      </c>
      <c r="F54" s="2">
        <v>1</v>
      </c>
      <c r="G54" s="2">
        <v>0</v>
      </c>
      <c r="H54" s="2">
        <v>0</v>
      </c>
      <c r="I54" s="2">
        <v>120</v>
      </c>
      <c r="J54" s="2">
        <v>0</v>
      </c>
      <c r="K54" s="5">
        <v>0</v>
      </c>
      <c r="L54" s="2">
        <v>0</v>
      </c>
      <c r="M54" s="2">
        <v>0</v>
      </c>
      <c r="N54" s="2">
        <v>0</v>
      </c>
      <c r="Q54" s="2">
        <v>0</v>
      </c>
    </row>
    <row r="55" spans="1:17" s="2" customFormat="1" ht="14.25" x14ac:dyDescent="0.15">
      <c r="A55" s="5">
        <v>30052</v>
      </c>
      <c r="B55" s="5">
        <v>400006</v>
      </c>
      <c r="C55" s="5" t="s">
        <v>76</v>
      </c>
      <c r="D55" s="5">
        <v>1</v>
      </c>
      <c r="E55" s="5">
        <v>0</v>
      </c>
      <c r="F55" s="2">
        <v>2</v>
      </c>
      <c r="G55" s="2">
        <v>0</v>
      </c>
      <c r="H55" s="2">
        <v>0</v>
      </c>
      <c r="I55" s="2">
        <v>120</v>
      </c>
      <c r="J55" s="2">
        <v>0</v>
      </c>
      <c r="K55" s="5">
        <v>0</v>
      </c>
      <c r="L55" s="2">
        <v>0</v>
      </c>
      <c r="M55" s="2">
        <v>0</v>
      </c>
      <c r="N55" s="2">
        <v>0</v>
      </c>
      <c r="Q55" s="2">
        <v>0</v>
      </c>
    </row>
    <row r="56" spans="1:17" s="2" customFormat="1" ht="14.25" x14ac:dyDescent="0.15">
      <c r="A56" s="5">
        <v>30053</v>
      </c>
      <c r="B56" s="5">
        <v>400006</v>
      </c>
      <c r="C56" s="5" t="s">
        <v>76</v>
      </c>
      <c r="D56" s="5">
        <v>1</v>
      </c>
      <c r="E56" s="5">
        <v>0</v>
      </c>
      <c r="F56" s="2">
        <v>3</v>
      </c>
      <c r="G56" s="2">
        <v>0</v>
      </c>
      <c r="H56" s="2">
        <v>0</v>
      </c>
      <c r="I56" s="2">
        <v>120</v>
      </c>
      <c r="J56" s="2">
        <v>0</v>
      </c>
      <c r="K56" s="5">
        <v>0</v>
      </c>
      <c r="L56" s="2">
        <v>0</v>
      </c>
      <c r="M56" s="2">
        <v>0</v>
      </c>
      <c r="N56" s="2">
        <v>0</v>
      </c>
      <c r="Q56" s="2">
        <v>0</v>
      </c>
    </row>
    <row r="57" spans="1:17" s="2" customFormat="1" ht="14.25" x14ac:dyDescent="0.15">
      <c r="A57" s="5">
        <v>30054</v>
      </c>
      <c r="B57" s="5">
        <v>400006</v>
      </c>
      <c r="C57" s="5" t="s">
        <v>76</v>
      </c>
      <c r="D57" s="5">
        <v>1</v>
      </c>
      <c r="E57" s="5">
        <v>0</v>
      </c>
      <c r="F57" s="2">
        <v>4</v>
      </c>
      <c r="G57" s="2">
        <v>0</v>
      </c>
      <c r="H57" s="2">
        <v>0</v>
      </c>
      <c r="I57" s="2">
        <v>120</v>
      </c>
      <c r="J57" s="2">
        <v>0</v>
      </c>
      <c r="K57" s="5">
        <v>0</v>
      </c>
      <c r="L57" s="2">
        <v>0</v>
      </c>
      <c r="M57" s="2">
        <v>0</v>
      </c>
      <c r="N57" s="2">
        <v>0</v>
      </c>
      <c r="Q57" s="2">
        <v>0</v>
      </c>
    </row>
    <row r="58" spans="1:17" s="2" customFormat="1" ht="14.25" x14ac:dyDescent="0.15">
      <c r="A58" s="5">
        <v>30055</v>
      </c>
      <c r="B58" s="5">
        <v>400006</v>
      </c>
      <c r="C58" s="5" t="s">
        <v>76</v>
      </c>
      <c r="D58" s="5">
        <v>1</v>
      </c>
      <c r="E58" s="5">
        <v>0</v>
      </c>
      <c r="F58" s="2">
        <v>5</v>
      </c>
      <c r="G58" s="2">
        <v>0</v>
      </c>
      <c r="H58" s="2">
        <v>0</v>
      </c>
      <c r="I58" s="2">
        <v>120</v>
      </c>
      <c r="J58" s="2">
        <v>0</v>
      </c>
      <c r="K58" s="5">
        <v>0</v>
      </c>
      <c r="L58" s="2">
        <v>0</v>
      </c>
      <c r="M58" s="2">
        <v>0</v>
      </c>
      <c r="N58" s="2">
        <v>0</v>
      </c>
      <c r="Q58" s="2">
        <v>0</v>
      </c>
    </row>
    <row r="59" spans="1:17" s="2" customFormat="1" ht="14.25" x14ac:dyDescent="0.15">
      <c r="A59" s="5">
        <v>30056</v>
      </c>
      <c r="B59" s="5">
        <v>400006</v>
      </c>
      <c r="C59" s="5" t="s">
        <v>76</v>
      </c>
      <c r="D59" s="5">
        <v>1</v>
      </c>
      <c r="E59" s="5">
        <v>0</v>
      </c>
      <c r="F59" s="2">
        <v>6</v>
      </c>
      <c r="G59" s="2">
        <v>0</v>
      </c>
      <c r="H59" s="2">
        <v>0</v>
      </c>
      <c r="I59" s="2">
        <v>120</v>
      </c>
      <c r="J59" s="2">
        <v>0</v>
      </c>
      <c r="K59" s="5">
        <v>0</v>
      </c>
      <c r="L59" s="2">
        <v>0</v>
      </c>
      <c r="M59" s="2">
        <v>0</v>
      </c>
      <c r="N59" s="2">
        <v>0</v>
      </c>
      <c r="Q59" s="2">
        <v>0</v>
      </c>
    </row>
    <row r="60" spans="1:17" s="2" customFormat="1" ht="14.25" x14ac:dyDescent="0.15">
      <c r="A60" s="5">
        <v>30057</v>
      </c>
      <c r="B60" s="5">
        <v>400006</v>
      </c>
      <c r="C60" s="5" t="s">
        <v>76</v>
      </c>
      <c r="D60" s="5">
        <v>1</v>
      </c>
      <c r="E60" s="5">
        <v>0</v>
      </c>
      <c r="F60" s="2">
        <v>7</v>
      </c>
      <c r="G60" s="2">
        <v>0</v>
      </c>
      <c r="H60" s="2">
        <v>0</v>
      </c>
      <c r="I60" s="2">
        <v>120</v>
      </c>
      <c r="J60" s="2">
        <v>0</v>
      </c>
      <c r="K60" s="5">
        <v>0</v>
      </c>
      <c r="L60" s="2">
        <v>0</v>
      </c>
      <c r="M60" s="2">
        <v>0</v>
      </c>
      <c r="N60" s="2">
        <v>0</v>
      </c>
      <c r="Q60" s="2">
        <v>0</v>
      </c>
    </row>
    <row r="61" spans="1:17" s="2" customFormat="1" ht="14.25" x14ac:dyDescent="0.15">
      <c r="A61" s="5">
        <v>30058</v>
      </c>
      <c r="B61" s="5">
        <v>400006</v>
      </c>
      <c r="C61" s="5" t="s">
        <v>76</v>
      </c>
      <c r="D61" s="5">
        <v>1</v>
      </c>
      <c r="E61" s="5">
        <v>0</v>
      </c>
      <c r="F61" s="2">
        <v>8</v>
      </c>
      <c r="G61" s="2">
        <v>0</v>
      </c>
      <c r="H61" s="2">
        <v>0</v>
      </c>
      <c r="I61" s="2">
        <v>120</v>
      </c>
      <c r="J61" s="2">
        <v>0</v>
      </c>
      <c r="K61" s="5">
        <v>0</v>
      </c>
      <c r="L61" s="2">
        <v>0</v>
      </c>
      <c r="M61" s="2">
        <v>0</v>
      </c>
      <c r="N61" s="2">
        <v>0</v>
      </c>
      <c r="Q61" s="2">
        <v>0</v>
      </c>
    </row>
    <row r="62" spans="1:17" s="2" customFormat="1" ht="14.25" x14ac:dyDescent="0.15">
      <c r="A62" s="5">
        <v>30059</v>
      </c>
      <c r="B62" s="5">
        <v>400006</v>
      </c>
      <c r="C62" s="5" t="s">
        <v>76</v>
      </c>
      <c r="D62" s="5">
        <v>1</v>
      </c>
      <c r="E62" s="5">
        <v>0</v>
      </c>
      <c r="F62" s="2">
        <v>9</v>
      </c>
      <c r="G62" s="2">
        <v>0</v>
      </c>
      <c r="H62" s="2">
        <v>0</v>
      </c>
      <c r="I62" s="2">
        <v>120</v>
      </c>
      <c r="J62" s="2">
        <v>0</v>
      </c>
      <c r="K62" s="5">
        <v>0</v>
      </c>
      <c r="L62" s="2">
        <v>0</v>
      </c>
      <c r="M62" s="2">
        <v>0</v>
      </c>
      <c r="N62" s="2">
        <v>0</v>
      </c>
      <c r="Q62" s="2">
        <v>0</v>
      </c>
    </row>
    <row r="63" spans="1:17" s="2" customFormat="1" ht="14.25" x14ac:dyDescent="0.15">
      <c r="A63" s="5">
        <v>30060</v>
      </c>
      <c r="B63" s="5">
        <v>400006</v>
      </c>
      <c r="C63" s="5" t="s">
        <v>76</v>
      </c>
      <c r="D63" s="5">
        <v>1</v>
      </c>
      <c r="E63" s="5">
        <v>0</v>
      </c>
      <c r="F63" s="2">
        <v>10</v>
      </c>
      <c r="G63" s="2">
        <v>0</v>
      </c>
      <c r="H63" s="2">
        <v>0</v>
      </c>
      <c r="I63" s="2">
        <v>120</v>
      </c>
      <c r="J63" s="2">
        <v>0</v>
      </c>
      <c r="K63" s="5">
        <v>0</v>
      </c>
      <c r="L63" s="2">
        <v>0</v>
      </c>
      <c r="M63" s="2">
        <v>0</v>
      </c>
      <c r="N63" s="2">
        <v>0</v>
      </c>
      <c r="Q63" s="2">
        <v>0</v>
      </c>
    </row>
    <row r="64" spans="1:17" s="2" customFormat="1" ht="14.25" x14ac:dyDescent="0.15">
      <c r="A64" s="5">
        <v>30061</v>
      </c>
      <c r="B64" s="5">
        <v>400007</v>
      </c>
      <c r="C64" s="5" t="s">
        <v>77</v>
      </c>
      <c r="D64" s="5">
        <v>1</v>
      </c>
      <c r="E64" s="5">
        <v>0</v>
      </c>
      <c r="F64" s="2">
        <v>1</v>
      </c>
      <c r="G64" s="2">
        <v>0</v>
      </c>
      <c r="H64" s="2">
        <v>0</v>
      </c>
      <c r="I64" s="2">
        <v>120</v>
      </c>
      <c r="J64" s="2">
        <v>0</v>
      </c>
      <c r="K64" s="5">
        <v>0</v>
      </c>
      <c r="L64" s="2">
        <v>0</v>
      </c>
      <c r="M64" s="2">
        <v>0</v>
      </c>
      <c r="N64" s="2">
        <v>0</v>
      </c>
      <c r="Q64" s="2">
        <v>0</v>
      </c>
    </row>
    <row r="65" spans="1:17" s="2" customFormat="1" ht="14.25" x14ac:dyDescent="0.15">
      <c r="A65" s="5">
        <v>30062</v>
      </c>
      <c r="B65" s="5">
        <v>400007</v>
      </c>
      <c r="C65" s="5" t="s">
        <v>77</v>
      </c>
      <c r="D65" s="5">
        <v>1</v>
      </c>
      <c r="E65" s="5">
        <v>0</v>
      </c>
      <c r="F65" s="2">
        <v>2</v>
      </c>
      <c r="G65" s="2">
        <v>0</v>
      </c>
      <c r="H65" s="2">
        <v>0</v>
      </c>
      <c r="I65" s="2">
        <v>120</v>
      </c>
      <c r="J65" s="2">
        <v>0</v>
      </c>
      <c r="K65" s="5">
        <v>0</v>
      </c>
      <c r="L65" s="2">
        <v>0</v>
      </c>
      <c r="M65" s="2">
        <v>0</v>
      </c>
      <c r="N65" s="2">
        <v>0</v>
      </c>
      <c r="Q65" s="2">
        <v>0</v>
      </c>
    </row>
    <row r="66" spans="1:17" s="2" customFormat="1" ht="14.25" x14ac:dyDescent="0.15">
      <c r="A66" s="5">
        <v>30063</v>
      </c>
      <c r="B66" s="5">
        <v>400007</v>
      </c>
      <c r="C66" s="5" t="s">
        <v>77</v>
      </c>
      <c r="D66" s="5">
        <v>1</v>
      </c>
      <c r="E66" s="5">
        <v>0</v>
      </c>
      <c r="F66" s="2">
        <v>3</v>
      </c>
      <c r="G66" s="2">
        <v>0</v>
      </c>
      <c r="H66" s="2">
        <v>0</v>
      </c>
      <c r="I66" s="2">
        <v>120</v>
      </c>
      <c r="J66" s="2">
        <v>0</v>
      </c>
      <c r="K66" s="5">
        <v>0</v>
      </c>
      <c r="L66" s="2">
        <v>0</v>
      </c>
      <c r="M66" s="2">
        <v>0</v>
      </c>
      <c r="N66" s="2">
        <v>0</v>
      </c>
      <c r="Q66" s="2">
        <v>0</v>
      </c>
    </row>
    <row r="67" spans="1:17" s="2" customFormat="1" ht="14.25" x14ac:dyDescent="0.15">
      <c r="A67" s="5">
        <v>30064</v>
      </c>
      <c r="B67" s="5">
        <v>400007</v>
      </c>
      <c r="C67" s="5" t="s">
        <v>77</v>
      </c>
      <c r="D67" s="5">
        <v>1</v>
      </c>
      <c r="E67" s="5">
        <v>0</v>
      </c>
      <c r="F67" s="2">
        <v>4</v>
      </c>
      <c r="G67" s="2">
        <v>0</v>
      </c>
      <c r="H67" s="2">
        <v>0</v>
      </c>
      <c r="I67" s="2">
        <v>120</v>
      </c>
      <c r="J67" s="2">
        <v>0</v>
      </c>
      <c r="K67" s="5">
        <v>0</v>
      </c>
      <c r="L67" s="2">
        <v>0</v>
      </c>
      <c r="M67" s="2">
        <v>0</v>
      </c>
      <c r="N67" s="2">
        <v>0</v>
      </c>
      <c r="Q67" s="2">
        <v>0</v>
      </c>
    </row>
    <row r="68" spans="1:17" s="2" customFormat="1" ht="14.25" x14ac:dyDescent="0.15">
      <c r="A68" s="5">
        <v>30065</v>
      </c>
      <c r="B68" s="5">
        <v>400007</v>
      </c>
      <c r="C68" s="5" t="s">
        <v>77</v>
      </c>
      <c r="D68" s="5">
        <v>1</v>
      </c>
      <c r="E68" s="5">
        <v>0</v>
      </c>
      <c r="F68" s="2">
        <v>5</v>
      </c>
      <c r="G68" s="2">
        <v>0</v>
      </c>
      <c r="H68" s="2">
        <v>0</v>
      </c>
      <c r="I68" s="2">
        <v>120</v>
      </c>
      <c r="J68" s="2">
        <v>0</v>
      </c>
      <c r="K68" s="5">
        <v>0</v>
      </c>
      <c r="L68" s="2">
        <v>0</v>
      </c>
      <c r="M68" s="2">
        <v>0</v>
      </c>
      <c r="N68" s="2">
        <v>0</v>
      </c>
      <c r="Q68" s="2">
        <v>0</v>
      </c>
    </row>
    <row r="69" spans="1:17" s="2" customFormat="1" ht="14.25" x14ac:dyDescent="0.15">
      <c r="A69" s="5">
        <v>30066</v>
      </c>
      <c r="B69" s="5">
        <v>400007</v>
      </c>
      <c r="C69" s="5" t="s">
        <v>77</v>
      </c>
      <c r="D69" s="5">
        <v>1</v>
      </c>
      <c r="E69" s="5">
        <v>0</v>
      </c>
      <c r="F69" s="2">
        <v>6</v>
      </c>
      <c r="G69" s="2">
        <v>0</v>
      </c>
      <c r="H69" s="2">
        <v>0</v>
      </c>
      <c r="I69" s="2">
        <v>120</v>
      </c>
      <c r="J69" s="2">
        <v>0</v>
      </c>
      <c r="K69" s="5">
        <v>0</v>
      </c>
      <c r="L69" s="2">
        <v>0</v>
      </c>
      <c r="M69" s="2">
        <v>0</v>
      </c>
      <c r="N69" s="2">
        <v>0</v>
      </c>
      <c r="Q69" s="2">
        <v>0</v>
      </c>
    </row>
    <row r="70" spans="1:17" s="2" customFormat="1" ht="14.25" x14ac:dyDescent="0.15">
      <c r="A70" s="5">
        <v>30067</v>
      </c>
      <c r="B70" s="5">
        <v>400007</v>
      </c>
      <c r="C70" s="5" t="s">
        <v>77</v>
      </c>
      <c r="D70" s="5">
        <v>1</v>
      </c>
      <c r="E70" s="5">
        <v>0</v>
      </c>
      <c r="F70" s="2">
        <v>7</v>
      </c>
      <c r="G70" s="2">
        <v>0</v>
      </c>
      <c r="H70" s="2">
        <v>0</v>
      </c>
      <c r="I70" s="2">
        <v>120</v>
      </c>
      <c r="J70" s="2">
        <v>0</v>
      </c>
      <c r="K70" s="5">
        <v>0</v>
      </c>
      <c r="L70" s="2">
        <v>0</v>
      </c>
      <c r="M70" s="2">
        <v>0</v>
      </c>
      <c r="N70" s="2">
        <v>0</v>
      </c>
      <c r="Q70" s="2">
        <v>0</v>
      </c>
    </row>
    <row r="71" spans="1:17" s="2" customFormat="1" ht="14.25" x14ac:dyDescent="0.15">
      <c r="A71" s="5">
        <v>30068</v>
      </c>
      <c r="B71" s="5">
        <v>400007</v>
      </c>
      <c r="C71" s="5" t="s">
        <v>77</v>
      </c>
      <c r="D71" s="5">
        <v>1</v>
      </c>
      <c r="E71" s="5">
        <v>0</v>
      </c>
      <c r="F71" s="2">
        <v>8</v>
      </c>
      <c r="G71" s="2">
        <v>0</v>
      </c>
      <c r="H71" s="2">
        <v>0</v>
      </c>
      <c r="I71" s="2">
        <v>120</v>
      </c>
      <c r="J71" s="2">
        <v>0</v>
      </c>
      <c r="K71" s="5">
        <v>0</v>
      </c>
      <c r="L71" s="2">
        <v>0</v>
      </c>
      <c r="M71" s="2">
        <v>0</v>
      </c>
      <c r="N71" s="2">
        <v>0</v>
      </c>
      <c r="Q71" s="2">
        <v>0</v>
      </c>
    </row>
    <row r="72" spans="1:17" s="2" customFormat="1" ht="14.25" x14ac:dyDescent="0.15">
      <c r="A72" s="5">
        <v>30069</v>
      </c>
      <c r="B72" s="5">
        <v>400007</v>
      </c>
      <c r="C72" s="5" t="s">
        <v>77</v>
      </c>
      <c r="D72" s="5">
        <v>1</v>
      </c>
      <c r="E72" s="5">
        <v>0</v>
      </c>
      <c r="F72" s="2">
        <v>9</v>
      </c>
      <c r="G72" s="2">
        <v>0</v>
      </c>
      <c r="H72" s="2">
        <v>0</v>
      </c>
      <c r="I72" s="2">
        <v>120</v>
      </c>
      <c r="J72" s="2">
        <v>0</v>
      </c>
      <c r="K72" s="5">
        <v>0</v>
      </c>
      <c r="L72" s="2">
        <v>0</v>
      </c>
      <c r="M72" s="2">
        <v>0</v>
      </c>
      <c r="N72" s="2">
        <v>0</v>
      </c>
      <c r="Q72" s="2">
        <v>0</v>
      </c>
    </row>
    <row r="73" spans="1:17" s="2" customFormat="1" ht="14.25" x14ac:dyDescent="0.15">
      <c r="A73" s="5">
        <v>30070</v>
      </c>
      <c r="B73" s="5">
        <v>400007</v>
      </c>
      <c r="C73" s="5" t="s">
        <v>77</v>
      </c>
      <c r="D73" s="5">
        <v>1</v>
      </c>
      <c r="E73" s="5">
        <v>0</v>
      </c>
      <c r="F73" s="2">
        <v>10</v>
      </c>
      <c r="G73" s="2">
        <v>0</v>
      </c>
      <c r="H73" s="2">
        <v>0</v>
      </c>
      <c r="I73" s="2">
        <v>120</v>
      </c>
      <c r="J73" s="2">
        <v>0</v>
      </c>
      <c r="K73" s="5">
        <v>0</v>
      </c>
      <c r="L73" s="2">
        <v>0</v>
      </c>
      <c r="M73" s="2">
        <v>0</v>
      </c>
      <c r="N73" s="2">
        <v>0</v>
      </c>
      <c r="Q73" s="2">
        <v>0</v>
      </c>
    </row>
    <row r="74" spans="1:17" s="2" customFormat="1" ht="14.25" x14ac:dyDescent="0.15">
      <c r="A74" s="5">
        <v>30071</v>
      </c>
      <c r="B74" s="5">
        <v>400008</v>
      </c>
      <c r="C74" s="5" t="s">
        <v>78</v>
      </c>
      <c r="D74" s="5">
        <v>1</v>
      </c>
      <c r="E74" s="5">
        <v>0</v>
      </c>
      <c r="F74" s="2">
        <v>1</v>
      </c>
      <c r="G74" s="2">
        <v>0</v>
      </c>
      <c r="H74" s="2">
        <v>0</v>
      </c>
      <c r="I74" s="2">
        <v>120</v>
      </c>
      <c r="J74" s="2">
        <v>0</v>
      </c>
      <c r="K74" s="5">
        <v>0</v>
      </c>
      <c r="L74" s="2">
        <v>0</v>
      </c>
      <c r="M74" s="2">
        <v>0</v>
      </c>
      <c r="N74" s="2">
        <v>0</v>
      </c>
      <c r="Q74" s="2">
        <v>0</v>
      </c>
    </row>
    <row r="75" spans="1:17" s="2" customFormat="1" ht="14.25" x14ac:dyDescent="0.15">
      <c r="A75" s="5">
        <v>30072</v>
      </c>
      <c r="B75" s="5">
        <v>400008</v>
      </c>
      <c r="C75" s="5" t="s">
        <v>78</v>
      </c>
      <c r="D75" s="5">
        <v>1</v>
      </c>
      <c r="E75" s="5">
        <v>0</v>
      </c>
      <c r="F75" s="2">
        <v>2</v>
      </c>
      <c r="G75" s="2">
        <v>0</v>
      </c>
      <c r="H75" s="2">
        <v>0</v>
      </c>
      <c r="I75" s="2">
        <v>120</v>
      </c>
      <c r="J75" s="2">
        <v>0</v>
      </c>
      <c r="K75" s="5">
        <v>0</v>
      </c>
      <c r="L75" s="2">
        <v>0</v>
      </c>
      <c r="M75" s="2">
        <v>0</v>
      </c>
      <c r="N75" s="2">
        <v>0</v>
      </c>
      <c r="Q75" s="2">
        <v>0</v>
      </c>
    </row>
    <row r="76" spans="1:17" s="2" customFormat="1" ht="14.25" x14ac:dyDescent="0.15">
      <c r="A76" s="5">
        <v>30073</v>
      </c>
      <c r="B76" s="5">
        <v>400008</v>
      </c>
      <c r="C76" s="5" t="s">
        <v>78</v>
      </c>
      <c r="D76" s="5">
        <v>1</v>
      </c>
      <c r="E76" s="5">
        <v>0</v>
      </c>
      <c r="F76" s="2">
        <v>3</v>
      </c>
      <c r="G76" s="2">
        <v>0</v>
      </c>
      <c r="H76" s="2">
        <v>0</v>
      </c>
      <c r="I76" s="2">
        <v>120</v>
      </c>
      <c r="J76" s="2">
        <v>0</v>
      </c>
      <c r="K76" s="5">
        <v>0</v>
      </c>
      <c r="L76" s="2">
        <v>0</v>
      </c>
      <c r="M76" s="2">
        <v>0</v>
      </c>
      <c r="N76" s="2">
        <v>0</v>
      </c>
      <c r="Q76" s="2">
        <v>0</v>
      </c>
    </row>
    <row r="77" spans="1:17" s="2" customFormat="1" ht="14.25" x14ac:dyDescent="0.15">
      <c r="A77" s="5">
        <v>30074</v>
      </c>
      <c r="B77" s="5">
        <v>400008</v>
      </c>
      <c r="C77" s="5" t="s">
        <v>78</v>
      </c>
      <c r="D77" s="5">
        <v>1</v>
      </c>
      <c r="E77" s="5">
        <v>0</v>
      </c>
      <c r="F77" s="2">
        <v>4</v>
      </c>
      <c r="G77" s="2">
        <v>0</v>
      </c>
      <c r="H77" s="2">
        <v>0</v>
      </c>
      <c r="I77" s="2">
        <v>120</v>
      </c>
      <c r="J77" s="2">
        <v>0</v>
      </c>
      <c r="K77" s="5">
        <v>0</v>
      </c>
      <c r="L77" s="2">
        <v>0</v>
      </c>
      <c r="M77" s="2">
        <v>0</v>
      </c>
      <c r="N77" s="2">
        <v>0</v>
      </c>
      <c r="Q77" s="2">
        <v>0</v>
      </c>
    </row>
    <row r="78" spans="1:17" s="2" customFormat="1" ht="14.25" x14ac:dyDescent="0.15">
      <c r="A78" s="5">
        <v>30075</v>
      </c>
      <c r="B78" s="5">
        <v>400008</v>
      </c>
      <c r="C78" s="5" t="s">
        <v>78</v>
      </c>
      <c r="D78" s="5">
        <v>1</v>
      </c>
      <c r="E78" s="5">
        <v>0</v>
      </c>
      <c r="F78" s="2">
        <v>5</v>
      </c>
      <c r="G78" s="2">
        <v>0</v>
      </c>
      <c r="H78" s="2">
        <v>0</v>
      </c>
      <c r="I78" s="2">
        <v>120</v>
      </c>
      <c r="J78" s="2">
        <v>0</v>
      </c>
      <c r="K78" s="5">
        <v>0</v>
      </c>
      <c r="L78" s="2">
        <v>0</v>
      </c>
      <c r="M78" s="2">
        <v>0</v>
      </c>
      <c r="N78" s="2">
        <v>0</v>
      </c>
      <c r="Q78" s="2">
        <v>0</v>
      </c>
    </row>
    <row r="79" spans="1:17" s="2" customFormat="1" ht="14.25" x14ac:dyDescent="0.15">
      <c r="A79" s="5">
        <v>30076</v>
      </c>
      <c r="B79" s="5">
        <v>400008</v>
      </c>
      <c r="C79" s="5" t="s">
        <v>78</v>
      </c>
      <c r="D79" s="5">
        <v>1</v>
      </c>
      <c r="E79" s="5">
        <v>0</v>
      </c>
      <c r="F79" s="2">
        <v>6</v>
      </c>
      <c r="G79" s="2">
        <v>0</v>
      </c>
      <c r="H79" s="2">
        <v>0</v>
      </c>
      <c r="I79" s="2">
        <v>120</v>
      </c>
      <c r="J79" s="2">
        <v>0</v>
      </c>
      <c r="K79" s="5">
        <v>0</v>
      </c>
      <c r="L79" s="2">
        <v>0</v>
      </c>
      <c r="M79" s="2">
        <v>0</v>
      </c>
      <c r="N79" s="2">
        <v>0</v>
      </c>
      <c r="Q79" s="2">
        <v>0</v>
      </c>
    </row>
    <row r="80" spans="1:17" s="2" customFormat="1" ht="14.25" x14ac:dyDescent="0.15">
      <c r="A80" s="5">
        <v>30077</v>
      </c>
      <c r="B80" s="5">
        <v>400008</v>
      </c>
      <c r="C80" s="5" t="s">
        <v>78</v>
      </c>
      <c r="D80" s="5">
        <v>1</v>
      </c>
      <c r="E80" s="5">
        <v>0</v>
      </c>
      <c r="F80" s="2">
        <v>7</v>
      </c>
      <c r="G80" s="2">
        <v>0</v>
      </c>
      <c r="H80" s="2">
        <v>0</v>
      </c>
      <c r="I80" s="2">
        <v>120</v>
      </c>
      <c r="J80" s="2">
        <v>0</v>
      </c>
      <c r="K80" s="5">
        <v>0</v>
      </c>
      <c r="L80" s="2">
        <v>0</v>
      </c>
      <c r="M80" s="2">
        <v>0</v>
      </c>
      <c r="N80" s="2">
        <v>0</v>
      </c>
      <c r="Q80" s="2">
        <v>0</v>
      </c>
    </row>
    <row r="81" spans="1:17" s="2" customFormat="1" ht="14.25" x14ac:dyDescent="0.15">
      <c r="A81" s="5">
        <v>30078</v>
      </c>
      <c r="B81" s="5">
        <v>400008</v>
      </c>
      <c r="C81" s="5" t="s">
        <v>78</v>
      </c>
      <c r="D81" s="5">
        <v>1</v>
      </c>
      <c r="E81" s="5">
        <v>0</v>
      </c>
      <c r="F81" s="2">
        <v>8</v>
      </c>
      <c r="G81" s="2">
        <v>0</v>
      </c>
      <c r="H81" s="2">
        <v>0</v>
      </c>
      <c r="I81" s="2">
        <v>120</v>
      </c>
      <c r="J81" s="2">
        <v>0</v>
      </c>
      <c r="K81" s="5">
        <v>0</v>
      </c>
      <c r="L81" s="2">
        <v>0</v>
      </c>
      <c r="M81" s="2">
        <v>0</v>
      </c>
      <c r="N81" s="2">
        <v>0</v>
      </c>
      <c r="Q81" s="2">
        <v>0</v>
      </c>
    </row>
    <row r="82" spans="1:17" s="2" customFormat="1" ht="14.25" x14ac:dyDescent="0.15">
      <c r="A82" s="5">
        <v>30079</v>
      </c>
      <c r="B82" s="5">
        <v>400008</v>
      </c>
      <c r="C82" s="5" t="s">
        <v>78</v>
      </c>
      <c r="D82" s="5">
        <v>1</v>
      </c>
      <c r="E82" s="5">
        <v>0</v>
      </c>
      <c r="F82" s="2">
        <v>9</v>
      </c>
      <c r="G82" s="2">
        <v>0</v>
      </c>
      <c r="H82" s="2">
        <v>0</v>
      </c>
      <c r="I82" s="2">
        <v>120</v>
      </c>
      <c r="J82" s="2">
        <v>0</v>
      </c>
      <c r="K82" s="5">
        <v>0</v>
      </c>
      <c r="L82" s="2">
        <v>0</v>
      </c>
      <c r="M82" s="2">
        <v>0</v>
      </c>
      <c r="N82" s="2">
        <v>0</v>
      </c>
      <c r="Q82" s="2">
        <v>0</v>
      </c>
    </row>
    <row r="83" spans="1:17" s="2" customFormat="1" ht="14.25" x14ac:dyDescent="0.15">
      <c r="A83" s="5">
        <v>30080</v>
      </c>
      <c r="B83" s="5">
        <v>400008</v>
      </c>
      <c r="C83" s="5" t="s">
        <v>78</v>
      </c>
      <c r="D83" s="5">
        <v>1</v>
      </c>
      <c r="E83" s="5">
        <v>0</v>
      </c>
      <c r="F83" s="2">
        <v>10</v>
      </c>
      <c r="G83" s="2">
        <v>0</v>
      </c>
      <c r="H83" s="2">
        <v>0</v>
      </c>
      <c r="I83" s="2">
        <v>120</v>
      </c>
      <c r="J83" s="2">
        <v>0</v>
      </c>
      <c r="K83" s="5">
        <v>0</v>
      </c>
      <c r="L83" s="2">
        <v>0</v>
      </c>
      <c r="M83" s="2">
        <v>0</v>
      </c>
      <c r="N83" s="2">
        <v>0</v>
      </c>
      <c r="Q83" s="2">
        <v>0</v>
      </c>
    </row>
    <row r="84" spans="1:17" s="2" customFormat="1" ht="14.25" x14ac:dyDescent="0.15">
      <c r="A84" s="5">
        <v>30081</v>
      </c>
      <c r="B84" s="5">
        <v>400009</v>
      </c>
      <c r="C84" s="5" t="s">
        <v>79</v>
      </c>
      <c r="D84" s="5">
        <v>1</v>
      </c>
      <c r="E84" s="5">
        <v>0</v>
      </c>
      <c r="F84" s="2">
        <v>1</v>
      </c>
      <c r="G84" s="2">
        <v>0</v>
      </c>
      <c r="H84" s="2">
        <v>0</v>
      </c>
      <c r="I84" s="2">
        <v>120</v>
      </c>
      <c r="J84" s="2">
        <v>0</v>
      </c>
      <c r="K84" s="5">
        <v>0</v>
      </c>
      <c r="L84" s="2">
        <v>0</v>
      </c>
      <c r="M84" s="2">
        <v>0</v>
      </c>
      <c r="N84" s="2">
        <v>0</v>
      </c>
      <c r="Q84" s="2">
        <v>0</v>
      </c>
    </row>
    <row r="85" spans="1:17" s="2" customFormat="1" ht="14.25" x14ac:dyDescent="0.15">
      <c r="A85" s="5">
        <v>30082</v>
      </c>
      <c r="B85" s="5">
        <v>400009</v>
      </c>
      <c r="C85" s="5" t="s">
        <v>79</v>
      </c>
      <c r="D85" s="5">
        <v>1</v>
      </c>
      <c r="E85" s="5">
        <v>0</v>
      </c>
      <c r="F85" s="2">
        <v>2</v>
      </c>
      <c r="G85" s="2">
        <v>0</v>
      </c>
      <c r="H85" s="2">
        <v>0</v>
      </c>
      <c r="I85" s="2">
        <v>120</v>
      </c>
      <c r="J85" s="2">
        <v>0</v>
      </c>
      <c r="K85" s="5">
        <v>0</v>
      </c>
      <c r="L85" s="2">
        <v>0</v>
      </c>
      <c r="M85" s="2">
        <v>0</v>
      </c>
      <c r="N85" s="2">
        <v>0</v>
      </c>
      <c r="Q85" s="2">
        <v>0</v>
      </c>
    </row>
    <row r="86" spans="1:17" s="2" customFormat="1" ht="14.25" x14ac:dyDescent="0.15">
      <c r="A86" s="5">
        <v>30083</v>
      </c>
      <c r="B86" s="5">
        <v>400009</v>
      </c>
      <c r="C86" s="5" t="s">
        <v>79</v>
      </c>
      <c r="D86" s="5">
        <v>1</v>
      </c>
      <c r="E86" s="5">
        <v>0</v>
      </c>
      <c r="F86" s="2">
        <v>3</v>
      </c>
      <c r="G86" s="2">
        <v>0</v>
      </c>
      <c r="H86" s="2">
        <v>0</v>
      </c>
      <c r="I86" s="2">
        <v>120</v>
      </c>
      <c r="J86" s="2">
        <v>0</v>
      </c>
      <c r="K86" s="5">
        <v>0</v>
      </c>
      <c r="L86" s="2">
        <v>0</v>
      </c>
      <c r="M86" s="2">
        <v>0</v>
      </c>
      <c r="N86" s="2">
        <v>0</v>
      </c>
      <c r="Q86" s="2">
        <v>0</v>
      </c>
    </row>
    <row r="87" spans="1:17" s="2" customFormat="1" ht="14.25" x14ac:dyDescent="0.15">
      <c r="A87" s="5">
        <v>30084</v>
      </c>
      <c r="B87" s="5">
        <v>400009</v>
      </c>
      <c r="C87" s="5" t="s">
        <v>79</v>
      </c>
      <c r="D87" s="5">
        <v>1</v>
      </c>
      <c r="E87" s="5">
        <v>0</v>
      </c>
      <c r="F87" s="2">
        <v>4</v>
      </c>
      <c r="G87" s="2">
        <v>0</v>
      </c>
      <c r="H87" s="2">
        <v>0</v>
      </c>
      <c r="I87" s="2">
        <v>120</v>
      </c>
      <c r="J87" s="2">
        <v>0</v>
      </c>
      <c r="K87" s="5">
        <v>0</v>
      </c>
      <c r="L87" s="2">
        <v>0</v>
      </c>
      <c r="M87" s="2">
        <v>0</v>
      </c>
      <c r="N87" s="2">
        <v>0</v>
      </c>
      <c r="Q87" s="2">
        <v>0</v>
      </c>
    </row>
    <row r="88" spans="1:17" s="2" customFormat="1" ht="14.25" x14ac:dyDescent="0.15">
      <c r="A88" s="5">
        <v>30085</v>
      </c>
      <c r="B88" s="5">
        <v>400009</v>
      </c>
      <c r="C88" s="5" t="s">
        <v>79</v>
      </c>
      <c r="D88" s="5">
        <v>1</v>
      </c>
      <c r="E88" s="5">
        <v>0</v>
      </c>
      <c r="F88" s="2">
        <v>5</v>
      </c>
      <c r="G88" s="2">
        <v>0</v>
      </c>
      <c r="H88" s="2">
        <v>0</v>
      </c>
      <c r="I88" s="2">
        <v>120</v>
      </c>
      <c r="J88" s="2">
        <v>0</v>
      </c>
      <c r="K88" s="5">
        <v>0</v>
      </c>
      <c r="L88" s="2">
        <v>0</v>
      </c>
      <c r="M88" s="2">
        <v>0</v>
      </c>
      <c r="N88" s="2">
        <v>0</v>
      </c>
      <c r="Q88" s="2">
        <v>0</v>
      </c>
    </row>
    <row r="89" spans="1:17" s="2" customFormat="1" ht="14.25" x14ac:dyDescent="0.15">
      <c r="A89" s="5">
        <v>30086</v>
      </c>
      <c r="B89" s="5">
        <v>400009</v>
      </c>
      <c r="C89" s="5" t="s">
        <v>79</v>
      </c>
      <c r="D89" s="5">
        <v>1</v>
      </c>
      <c r="E89" s="5">
        <v>0</v>
      </c>
      <c r="F89" s="2">
        <v>6</v>
      </c>
      <c r="G89" s="2">
        <v>0</v>
      </c>
      <c r="H89" s="2">
        <v>0</v>
      </c>
      <c r="I89" s="2">
        <v>120</v>
      </c>
      <c r="J89" s="2">
        <v>0</v>
      </c>
      <c r="K89" s="5">
        <v>0</v>
      </c>
      <c r="L89" s="2">
        <v>0</v>
      </c>
      <c r="M89" s="2">
        <v>0</v>
      </c>
      <c r="N89" s="2">
        <v>0</v>
      </c>
      <c r="Q89" s="2">
        <v>0</v>
      </c>
    </row>
    <row r="90" spans="1:17" s="2" customFormat="1" ht="14.25" x14ac:dyDescent="0.15">
      <c r="A90" s="5">
        <v>30087</v>
      </c>
      <c r="B90" s="5">
        <v>400009</v>
      </c>
      <c r="C90" s="5" t="s">
        <v>79</v>
      </c>
      <c r="D90" s="5">
        <v>1</v>
      </c>
      <c r="E90" s="5">
        <v>0</v>
      </c>
      <c r="F90" s="2">
        <v>7</v>
      </c>
      <c r="G90" s="2">
        <v>0</v>
      </c>
      <c r="H90" s="2">
        <v>0</v>
      </c>
      <c r="I90" s="2">
        <v>120</v>
      </c>
      <c r="J90" s="2">
        <v>0</v>
      </c>
      <c r="K90" s="5">
        <v>0</v>
      </c>
      <c r="L90" s="2">
        <v>0</v>
      </c>
      <c r="M90" s="2">
        <v>0</v>
      </c>
      <c r="N90" s="2">
        <v>0</v>
      </c>
      <c r="Q90" s="2">
        <v>0</v>
      </c>
    </row>
    <row r="91" spans="1:17" s="2" customFormat="1" ht="14.25" x14ac:dyDescent="0.15">
      <c r="A91" s="5">
        <v>30088</v>
      </c>
      <c r="B91" s="5">
        <v>400009</v>
      </c>
      <c r="C91" s="5" t="s">
        <v>79</v>
      </c>
      <c r="D91" s="5">
        <v>1</v>
      </c>
      <c r="E91" s="5">
        <v>0</v>
      </c>
      <c r="F91" s="2">
        <v>8</v>
      </c>
      <c r="G91" s="2">
        <v>0</v>
      </c>
      <c r="H91" s="2">
        <v>0</v>
      </c>
      <c r="I91" s="2">
        <v>120</v>
      </c>
      <c r="J91" s="2">
        <v>0</v>
      </c>
      <c r="K91" s="5">
        <v>0</v>
      </c>
      <c r="L91" s="2">
        <v>0</v>
      </c>
      <c r="M91" s="2">
        <v>0</v>
      </c>
      <c r="N91" s="2">
        <v>0</v>
      </c>
      <c r="Q91" s="2">
        <v>0</v>
      </c>
    </row>
    <row r="92" spans="1:17" s="2" customFormat="1" ht="14.25" x14ac:dyDescent="0.15">
      <c r="A92" s="5">
        <v>30089</v>
      </c>
      <c r="B92" s="5">
        <v>400009</v>
      </c>
      <c r="C92" s="5" t="s">
        <v>79</v>
      </c>
      <c r="D92" s="5">
        <v>1</v>
      </c>
      <c r="E92" s="5">
        <v>0</v>
      </c>
      <c r="F92" s="2">
        <v>9</v>
      </c>
      <c r="G92" s="2">
        <v>0</v>
      </c>
      <c r="H92" s="2">
        <v>0</v>
      </c>
      <c r="I92" s="2">
        <v>120</v>
      </c>
      <c r="J92" s="2">
        <v>0</v>
      </c>
      <c r="K92" s="5">
        <v>0</v>
      </c>
      <c r="L92" s="2">
        <v>0</v>
      </c>
      <c r="M92" s="2">
        <v>0</v>
      </c>
      <c r="N92" s="2">
        <v>0</v>
      </c>
      <c r="Q92" s="2">
        <v>0</v>
      </c>
    </row>
    <row r="93" spans="1:17" s="2" customFormat="1" ht="14.25" x14ac:dyDescent="0.15">
      <c r="A93" s="5">
        <v>30090</v>
      </c>
      <c r="B93" s="5">
        <v>400009</v>
      </c>
      <c r="C93" s="5" t="s">
        <v>79</v>
      </c>
      <c r="D93" s="5">
        <v>1</v>
      </c>
      <c r="E93" s="5">
        <v>0</v>
      </c>
      <c r="F93" s="2">
        <v>10</v>
      </c>
      <c r="G93" s="2">
        <v>0</v>
      </c>
      <c r="H93" s="2">
        <v>0</v>
      </c>
      <c r="I93" s="2">
        <v>120</v>
      </c>
      <c r="J93" s="2">
        <v>0</v>
      </c>
      <c r="K93" s="5">
        <v>0</v>
      </c>
      <c r="L93" s="2">
        <v>0</v>
      </c>
      <c r="M93" s="2">
        <v>0</v>
      </c>
      <c r="N93" s="2">
        <v>0</v>
      </c>
      <c r="Q93" s="2">
        <v>0</v>
      </c>
    </row>
    <row r="94" spans="1:17" s="2" customFormat="1" ht="14.25" x14ac:dyDescent="0.15">
      <c r="A94" s="5">
        <v>30091</v>
      </c>
      <c r="B94" s="5">
        <v>400010</v>
      </c>
      <c r="C94" s="5" t="s">
        <v>80</v>
      </c>
      <c r="D94" s="5">
        <v>1</v>
      </c>
      <c r="E94" s="5">
        <v>0</v>
      </c>
      <c r="F94" s="2">
        <v>1</v>
      </c>
      <c r="G94" s="2">
        <v>0</v>
      </c>
      <c r="H94" s="2">
        <v>0</v>
      </c>
      <c r="I94" s="2">
        <v>120</v>
      </c>
      <c r="J94" s="2">
        <v>0</v>
      </c>
      <c r="K94" s="5">
        <v>0</v>
      </c>
      <c r="L94" s="2">
        <v>0</v>
      </c>
      <c r="M94" s="2">
        <v>0</v>
      </c>
      <c r="N94" s="2">
        <v>0</v>
      </c>
      <c r="Q94" s="2">
        <v>0</v>
      </c>
    </row>
    <row r="95" spans="1:17" s="2" customFormat="1" ht="14.25" x14ac:dyDescent="0.15">
      <c r="A95" s="5">
        <v>30092</v>
      </c>
      <c r="B95" s="5">
        <v>400010</v>
      </c>
      <c r="C95" s="5" t="s">
        <v>80</v>
      </c>
      <c r="D95" s="5">
        <v>1</v>
      </c>
      <c r="E95" s="5">
        <v>0</v>
      </c>
      <c r="F95" s="2">
        <v>2</v>
      </c>
      <c r="G95" s="2">
        <v>0</v>
      </c>
      <c r="H95" s="2">
        <v>0</v>
      </c>
      <c r="I95" s="2">
        <v>120</v>
      </c>
      <c r="J95" s="2">
        <v>0</v>
      </c>
      <c r="K95" s="5">
        <v>0</v>
      </c>
      <c r="L95" s="2">
        <v>0</v>
      </c>
      <c r="M95" s="2">
        <v>0</v>
      </c>
      <c r="N95" s="2">
        <v>0</v>
      </c>
      <c r="Q95" s="2">
        <v>0</v>
      </c>
    </row>
    <row r="96" spans="1:17" s="2" customFormat="1" ht="14.25" x14ac:dyDescent="0.15">
      <c r="A96" s="5">
        <v>30093</v>
      </c>
      <c r="B96" s="5">
        <v>400010</v>
      </c>
      <c r="C96" s="5" t="s">
        <v>80</v>
      </c>
      <c r="D96" s="5">
        <v>1</v>
      </c>
      <c r="E96" s="5">
        <v>0</v>
      </c>
      <c r="F96" s="2">
        <v>3</v>
      </c>
      <c r="G96" s="2">
        <v>0</v>
      </c>
      <c r="H96" s="2">
        <v>0</v>
      </c>
      <c r="I96" s="2">
        <v>120</v>
      </c>
      <c r="J96" s="2">
        <v>0</v>
      </c>
      <c r="K96" s="5">
        <v>0</v>
      </c>
      <c r="L96" s="2">
        <v>0</v>
      </c>
      <c r="M96" s="2">
        <v>0</v>
      </c>
      <c r="N96" s="2">
        <v>0</v>
      </c>
      <c r="Q96" s="2">
        <v>0</v>
      </c>
    </row>
    <row r="97" spans="1:22" s="2" customFormat="1" ht="14.25" x14ac:dyDescent="0.15">
      <c r="A97" s="5">
        <v>30094</v>
      </c>
      <c r="B97" s="5">
        <v>400010</v>
      </c>
      <c r="C97" s="5" t="s">
        <v>80</v>
      </c>
      <c r="D97" s="5">
        <v>1</v>
      </c>
      <c r="E97" s="5">
        <v>0</v>
      </c>
      <c r="F97" s="2">
        <v>4</v>
      </c>
      <c r="G97" s="2">
        <v>0</v>
      </c>
      <c r="H97" s="2">
        <v>0</v>
      </c>
      <c r="I97" s="2">
        <v>120</v>
      </c>
      <c r="J97" s="2">
        <v>0</v>
      </c>
      <c r="K97" s="5">
        <v>0</v>
      </c>
      <c r="L97" s="2">
        <v>0</v>
      </c>
      <c r="M97" s="2">
        <v>0</v>
      </c>
      <c r="N97" s="2">
        <v>0</v>
      </c>
      <c r="Q97" s="2">
        <v>0</v>
      </c>
    </row>
    <row r="98" spans="1:22" s="2" customFormat="1" ht="14.25" x14ac:dyDescent="0.15">
      <c r="A98" s="5">
        <v>30095</v>
      </c>
      <c r="B98" s="5">
        <v>400010</v>
      </c>
      <c r="C98" s="5" t="s">
        <v>80</v>
      </c>
      <c r="D98" s="5">
        <v>1</v>
      </c>
      <c r="E98" s="5">
        <v>0</v>
      </c>
      <c r="F98" s="2">
        <v>5</v>
      </c>
      <c r="G98" s="2">
        <v>0</v>
      </c>
      <c r="H98" s="2">
        <v>0</v>
      </c>
      <c r="I98" s="2">
        <v>120</v>
      </c>
      <c r="J98" s="2">
        <v>0</v>
      </c>
      <c r="K98" s="5">
        <v>0</v>
      </c>
      <c r="L98" s="2">
        <v>0</v>
      </c>
      <c r="M98" s="2">
        <v>0</v>
      </c>
      <c r="N98" s="2">
        <v>0</v>
      </c>
      <c r="Q98" s="2">
        <v>0</v>
      </c>
    </row>
    <row r="99" spans="1:22" s="2" customFormat="1" ht="14.25" x14ac:dyDescent="0.15">
      <c r="A99" s="5">
        <v>30096</v>
      </c>
      <c r="B99" s="5">
        <v>400010</v>
      </c>
      <c r="C99" s="5" t="s">
        <v>80</v>
      </c>
      <c r="D99" s="5">
        <v>1</v>
      </c>
      <c r="E99" s="5">
        <v>0</v>
      </c>
      <c r="F99" s="2">
        <v>6</v>
      </c>
      <c r="G99" s="2">
        <v>0</v>
      </c>
      <c r="H99" s="2">
        <v>0</v>
      </c>
      <c r="I99" s="2">
        <v>120</v>
      </c>
      <c r="J99" s="2">
        <v>0</v>
      </c>
      <c r="K99" s="5">
        <v>0</v>
      </c>
      <c r="L99" s="2">
        <v>0</v>
      </c>
      <c r="M99" s="2">
        <v>0</v>
      </c>
      <c r="N99" s="2">
        <v>0</v>
      </c>
      <c r="Q99" s="2">
        <v>0</v>
      </c>
    </row>
    <row r="100" spans="1:22" s="2" customFormat="1" ht="14.25" x14ac:dyDescent="0.15">
      <c r="A100" s="5">
        <v>30097</v>
      </c>
      <c r="B100" s="5">
        <v>400010</v>
      </c>
      <c r="C100" s="5" t="s">
        <v>80</v>
      </c>
      <c r="D100" s="5">
        <v>1</v>
      </c>
      <c r="E100" s="5">
        <v>0</v>
      </c>
      <c r="F100" s="2">
        <v>7</v>
      </c>
      <c r="G100" s="2">
        <v>0</v>
      </c>
      <c r="H100" s="2">
        <v>0</v>
      </c>
      <c r="I100" s="2">
        <v>120</v>
      </c>
      <c r="J100" s="2">
        <v>0</v>
      </c>
      <c r="K100" s="5">
        <v>0</v>
      </c>
      <c r="L100" s="2">
        <v>0</v>
      </c>
      <c r="M100" s="2">
        <v>0</v>
      </c>
      <c r="N100" s="2">
        <v>0</v>
      </c>
      <c r="Q100" s="2">
        <v>0</v>
      </c>
    </row>
    <row r="101" spans="1:22" s="2" customFormat="1" ht="14.25" x14ac:dyDescent="0.15">
      <c r="A101" s="5">
        <v>30098</v>
      </c>
      <c r="B101" s="5">
        <v>400010</v>
      </c>
      <c r="C101" s="5" t="s">
        <v>80</v>
      </c>
      <c r="D101" s="5">
        <v>1</v>
      </c>
      <c r="E101" s="5">
        <v>0</v>
      </c>
      <c r="F101" s="2">
        <v>8</v>
      </c>
      <c r="G101" s="2">
        <v>0</v>
      </c>
      <c r="H101" s="2">
        <v>0</v>
      </c>
      <c r="I101" s="2">
        <v>120</v>
      </c>
      <c r="J101" s="2">
        <v>0</v>
      </c>
      <c r="K101" s="5">
        <v>0</v>
      </c>
      <c r="L101" s="2">
        <v>0</v>
      </c>
      <c r="M101" s="2">
        <v>0</v>
      </c>
      <c r="N101" s="2">
        <v>0</v>
      </c>
      <c r="Q101" s="2">
        <v>0</v>
      </c>
    </row>
    <row r="102" spans="1:22" s="2" customFormat="1" ht="14.25" x14ac:dyDescent="0.15">
      <c r="A102" s="5">
        <v>30099</v>
      </c>
      <c r="B102" s="5">
        <v>400010</v>
      </c>
      <c r="C102" s="5" t="s">
        <v>80</v>
      </c>
      <c r="D102" s="5">
        <v>1</v>
      </c>
      <c r="E102" s="5">
        <v>0</v>
      </c>
      <c r="F102" s="2">
        <v>9</v>
      </c>
      <c r="G102" s="2">
        <v>0</v>
      </c>
      <c r="H102" s="2">
        <v>0</v>
      </c>
      <c r="I102" s="2">
        <v>120</v>
      </c>
      <c r="J102" s="2">
        <v>0</v>
      </c>
      <c r="K102" s="5">
        <v>0</v>
      </c>
      <c r="L102" s="2">
        <v>0</v>
      </c>
      <c r="M102" s="2">
        <v>0</v>
      </c>
      <c r="N102" s="2">
        <v>0</v>
      </c>
      <c r="Q102" s="2">
        <v>0</v>
      </c>
    </row>
    <row r="103" spans="1:22" s="2" customFormat="1" ht="14.25" x14ac:dyDescent="0.15">
      <c r="A103" s="5">
        <v>30100</v>
      </c>
      <c r="B103" s="5">
        <v>400010</v>
      </c>
      <c r="C103" s="5" t="s">
        <v>80</v>
      </c>
      <c r="D103" s="5">
        <v>1</v>
      </c>
      <c r="E103" s="5">
        <v>0</v>
      </c>
      <c r="F103" s="2">
        <v>10</v>
      </c>
      <c r="G103" s="2">
        <v>0</v>
      </c>
      <c r="H103" s="2">
        <v>0</v>
      </c>
      <c r="I103" s="2">
        <v>120</v>
      </c>
      <c r="J103" s="2">
        <v>0</v>
      </c>
      <c r="K103" s="5">
        <v>0</v>
      </c>
      <c r="L103" s="2">
        <v>0</v>
      </c>
      <c r="M103" s="2">
        <v>0</v>
      </c>
      <c r="N103" s="2">
        <v>0</v>
      </c>
      <c r="Q103" s="2">
        <v>0</v>
      </c>
    </row>
    <row r="104" spans="1:22" ht="14.25" x14ac:dyDescent="0.15">
      <c r="A104" s="5">
        <v>30101</v>
      </c>
      <c r="B104" s="5">
        <v>410011</v>
      </c>
      <c r="C104" s="5" t="s">
        <v>81</v>
      </c>
      <c r="D104" s="5">
        <v>1</v>
      </c>
      <c r="E104" s="5">
        <v>3</v>
      </c>
      <c r="F104" s="2">
        <v>1</v>
      </c>
      <c r="G104" s="2">
        <v>500</v>
      </c>
      <c r="H104" s="2">
        <v>0</v>
      </c>
      <c r="I104" s="2">
        <v>0</v>
      </c>
      <c r="J104" s="2">
        <v>7500</v>
      </c>
      <c r="K104" s="2">
        <v>0</v>
      </c>
      <c r="L104" s="2">
        <v>0</v>
      </c>
      <c r="M104" s="2">
        <v>0</v>
      </c>
      <c r="N104" s="2">
        <v>480</v>
      </c>
      <c r="O104" s="2"/>
      <c r="P104" s="2"/>
      <c r="Q104" s="2">
        <v>0</v>
      </c>
      <c r="R104">
        <v>1</v>
      </c>
      <c r="S104" t="str">
        <f t="shared" ref="S104:S113" si="0">"使用链刃攻击敌人，每次造成&lt;font color='ff80c5ff'&gt;"&amp;J104/100&amp;"%攻击力&lt;/font&gt;的物理伤害（此伤害对怪物有额外&lt;font color='ff60f247'&gt;"&amp;N104&amp;"点&lt;/font&gt;加成）"</f>
        <v>使用链刃攻击敌人，每次造成&lt;font color='ff80c5ff'&gt;75%攻击力&lt;/font&gt;的物理伤害（此伤害对怪物有额外&lt;font color='ff60f247'&gt;480点&lt;/font&gt;加成）</v>
      </c>
      <c r="T104">
        <v>1</v>
      </c>
      <c r="U104">
        <v>5000</v>
      </c>
      <c r="V104">
        <v>200</v>
      </c>
    </row>
    <row r="105" spans="1:22" ht="14.25" x14ac:dyDescent="0.15">
      <c r="A105" s="5">
        <v>30102</v>
      </c>
      <c r="B105" s="5">
        <v>410011</v>
      </c>
      <c r="C105" s="5"/>
      <c r="D105" s="5">
        <v>1</v>
      </c>
      <c r="E105" s="5">
        <v>3</v>
      </c>
      <c r="F105" s="2">
        <v>2</v>
      </c>
      <c r="G105" s="2">
        <v>500</v>
      </c>
      <c r="H105" s="2">
        <v>0</v>
      </c>
      <c r="I105" s="2">
        <v>0</v>
      </c>
      <c r="J105" s="2">
        <v>7875</v>
      </c>
      <c r="K105" s="2">
        <v>0</v>
      </c>
      <c r="L105" s="2">
        <v>0</v>
      </c>
      <c r="M105" s="2">
        <v>0</v>
      </c>
      <c r="N105" s="2">
        <v>1040</v>
      </c>
      <c r="O105" s="2"/>
      <c r="P105" s="2"/>
      <c r="Q105" s="2">
        <v>0</v>
      </c>
      <c r="S105" t="str">
        <f t="shared" si="0"/>
        <v>使用链刃攻击敌人，每次造成&lt;font color='ff80c5ff'&gt;78.75%攻击力&lt;/font&gt;的物理伤害（此伤害对怪物有额外&lt;font color='ff60f247'&gt;1040点&lt;/font&gt;加成）</v>
      </c>
      <c r="U105">
        <f t="shared" ref="U105:U113" si="1">INT(U104*1.05)</f>
        <v>5250</v>
      </c>
      <c r="V105">
        <v>400</v>
      </c>
    </row>
    <row r="106" spans="1:22" ht="14.25" x14ac:dyDescent="0.15">
      <c r="A106" s="5">
        <v>30103</v>
      </c>
      <c r="B106" s="5">
        <v>410011</v>
      </c>
      <c r="C106" s="5"/>
      <c r="D106" s="5">
        <v>1</v>
      </c>
      <c r="E106" s="5">
        <v>3</v>
      </c>
      <c r="F106" s="2">
        <v>3</v>
      </c>
      <c r="G106" s="2">
        <v>500</v>
      </c>
      <c r="H106" s="2">
        <v>0</v>
      </c>
      <c r="I106" s="2">
        <v>0</v>
      </c>
      <c r="J106" s="2">
        <v>8268</v>
      </c>
      <c r="K106" s="2">
        <v>0</v>
      </c>
      <c r="L106" s="2">
        <v>0</v>
      </c>
      <c r="M106" s="2">
        <v>0</v>
      </c>
      <c r="N106" s="2">
        <v>1680</v>
      </c>
      <c r="O106" s="2"/>
      <c r="P106" s="2"/>
      <c r="Q106" s="2">
        <v>0</v>
      </c>
      <c r="S106" t="str">
        <f t="shared" si="0"/>
        <v>使用链刃攻击敌人，每次造成&lt;font color='ff80c5ff'&gt;82.68%攻击力&lt;/font&gt;的物理伤害（此伤害对怪物有额外&lt;font color='ff60f247'&gt;1680点&lt;/font&gt;加成）</v>
      </c>
      <c r="U106">
        <f t="shared" si="1"/>
        <v>5512</v>
      </c>
      <c r="V106">
        <v>600</v>
      </c>
    </row>
    <row r="107" spans="1:22" ht="14.25" x14ac:dyDescent="0.15">
      <c r="A107" s="5">
        <v>30104</v>
      </c>
      <c r="B107" s="5">
        <v>410011</v>
      </c>
      <c r="C107" s="5"/>
      <c r="D107" s="5">
        <v>1</v>
      </c>
      <c r="E107" s="5">
        <v>3</v>
      </c>
      <c r="F107" s="2">
        <v>4</v>
      </c>
      <c r="G107" s="2">
        <v>500</v>
      </c>
      <c r="H107" s="2">
        <v>0</v>
      </c>
      <c r="I107" s="2">
        <v>0</v>
      </c>
      <c r="J107" s="2">
        <v>8680</v>
      </c>
      <c r="K107" s="2">
        <v>0</v>
      </c>
      <c r="L107" s="2">
        <v>0</v>
      </c>
      <c r="M107" s="2">
        <v>0</v>
      </c>
      <c r="N107" s="2">
        <v>2400</v>
      </c>
      <c r="O107" s="2"/>
      <c r="P107" s="2"/>
      <c r="Q107" s="2">
        <v>0</v>
      </c>
      <c r="S107" t="str">
        <f t="shared" si="0"/>
        <v>使用链刃攻击敌人，每次造成&lt;font color='ff80c5ff'&gt;86.8%攻击力&lt;/font&gt;的物理伤害（此伤害对怪物有额外&lt;font color='ff60f247'&gt;2400点&lt;/font&gt;加成）</v>
      </c>
      <c r="U107">
        <f t="shared" si="1"/>
        <v>5787</v>
      </c>
      <c r="V107">
        <v>800</v>
      </c>
    </row>
    <row r="108" spans="1:22" ht="14.25" x14ac:dyDescent="0.15">
      <c r="A108" s="5">
        <v>30105</v>
      </c>
      <c r="B108" s="5">
        <v>410011</v>
      </c>
      <c r="C108" s="5"/>
      <c r="D108" s="5">
        <v>1</v>
      </c>
      <c r="E108" s="5">
        <v>3</v>
      </c>
      <c r="F108" s="2">
        <v>5</v>
      </c>
      <c r="G108" s="2">
        <v>500</v>
      </c>
      <c r="H108" s="2">
        <v>0</v>
      </c>
      <c r="I108" s="2">
        <v>0</v>
      </c>
      <c r="J108" s="2">
        <v>9114</v>
      </c>
      <c r="K108" s="2">
        <v>0</v>
      </c>
      <c r="L108" s="2">
        <v>0</v>
      </c>
      <c r="M108" s="2">
        <v>0</v>
      </c>
      <c r="N108" s="2">
        <v>3200</v>
      </c>
      <c r="O108" s="2"/>
      <c r="P108" s="2"/>
      <c r="Q108" s="2">
        <v>0</v>
      </c>
      <c r="S108" t="str">
        <f t="shared" si="0"/>
        <v>使用链刃攻击敌人，每次造成&lt;font color='ff80c5ff'&gt;91.14%攻击力&lt;/font&gt;的物理伤害（此伤害对怪物有额外&lt;font color='ff60f247'&gt;3200点&lt;/font&gt;加成）</v>
      </c>
      <c r="U108">
        <f t="shared" si="1"/>
        <v>6076</v>
      </c>
      <c r="V108">
        <v>1000</v>
      </c>
    </row>
    <row r="109" spans="1:22" ht="14.25" x14ac:dyDescent="0.15">
      <c r="A109" s="5">
        <v>30106</v>
      </c>
      <c r="B109" s="5">
        <v>410011</v>
      </c>
      <c r="C109" s="5"/>
      <c r="D109" s="5">
        <v>1</v>
      </c>
      <c r="E109" s="5">
        <v>3</v>
      </c>
      <c r="F109" s="2">
        <v>6</v>
      </c>
      <c r="G109" s="2">
        <v>500</v>
      </c>
      <c r="H109" s="2">
        <v>0</v>
      </c>
      <c r="I109" s="2">
        <v>0</v>
      </c>
      <c r="J109" s="2">
        <v>9568</v>
      </c>
      <c r="K109" s="2">
        <v>0</v>
      </c>
      <c r="L109" s="2">
        <v>0</v>
      </c>
      <c r="M109" s="2">
        <v>0</v>
      </c>
      <c r="N109" s="2">
        <v>4080</v>
      </c>
      <c r="O109" s="2"/>
      <c r="P109" s="2"/>
      <c r="Q109" s="2">
        <v>0</v>
      </c>
      <c r="S109" t="str">
        <f t="shared" si="0"/>
        <v>使用链刃攻击敌人，每次造成&lt;font color='ff80c5ff'&gt;95.68%攻击力&lt;/font&gt;的物理伤害（此伤害对怪物有额外&lt;font color='ff60f247'&gt;4080点&lt;/font&gt;加成）</v>
      </c>
      <c r="U109">
        <f t="shared" si="1"/>
        <v>6379</v>
      </c>
      <c r="V109">
        <v>1200</v>
      </c>
    </row>
    <row r="110" spans="1:22" ht="14.25" x14ac:dyDescent="0.15">
      <c r="A110" s="5">
        <v>30107</v>
      </c>
      <c r="B110" s="5">
        <v>410011</v>
      </c>
      <c r="C110" s="5"/>
      <c r="D110" s="5">
        <v>1</v>
      </c>
      <c r="E110" s="5">
        <v>3</v>
      </c>
      <c r="F110" s="2">
        <v>7</v>
      </c>
      <c r="G110" s="2">
        <v>500</v>
      </c>
      <c r="H110" s="2">
        <v>0</v>
      </c>
      <c r="I110" s="2">
        <v>0</v>
      </c>
      <c r="J110" s="2">
        <v>10045</v>
      </c>
      <c r="K110" s="2">
        <v>0</v>
      </c>
      <c r="L110" s="2">
        <v>0</v>
      </c>
      <c r="M110" s="2">
        <v>0</v>
      </c>
      <c r="N110" s="2">
        <v>5040</v>
      </c>
      <c r="O110" s="2"/>
      <c r="P110" s="2"/>
      <c r="Q110" s="2">
        <v>0</v>
      </c>
      <c r="S110" t="str">
        <f t="shared" si="0"/>
        <v>使用链刃攻击敌人，每次造成&lt;font color='ff80c5ff'&gt;100.45%攻击力&lt;/font&gt;的物理伤害（此伤害对怪物有额外&lt;font color='ff60f247'&gt;5040点&lt;/font&gt;加成）</v>
      </c>
      <c r="U110">
        <f t="shared" si="1"/>
        <v>6697</v>
      </c>
      <c r="V110">
        <v>1400</v>
      </c>
    </row>
    <row r="111" spans="1:22" ht="14.25" x14ac:dyDescent="0.15">
      <c r="A111" s="5">
        <v>30108</v>
      </c>
      <c r="B111" s="5">
        <v>410011</v>
      </c>
      <c r="C111" s="5"/>
      <c r="D111" s="5">
        <v>1</v>
      </c>
      <c r="E111" s="5">
        <v>3</v>
      </c>
      <c r="F111" s="2">
        <v>8</v>
      </c>
      <c r="G111" s="2">
        <v>500</v>
      </c>
      <c r="H111" s="2">
        <v>0</v>
      </c>
      <c r="I111" s="2">
        <v>0</v>
      </c>
      <c r="J111" s="2">
        <v>10546</v>
      </c>
      <c r="K111" s="2">
        <v>0</v>
      </c>
      <c r="L111" s="2">
        <v>0</v>
      </c>
      <c r="M111" s="2">
        <v>0</v>
      </c>
      <c r="N111" s="2">
        <v>6080</v>
      </c>
      <c r="O111" s="2"/>
      <c r="P111" s="2"/>
      <c r="Q111" s="2">
        <v>0</v>
      </c>
      <c r="S111" t="str">
        <f t="shared" si="0"/>
        <v>使用链刃攻击敌人，每次造成&lt;font color='ff80c5ff'&gt;105.46%攻击力&lt;/font&gt;的物理伤害（此伤害对怪物有额外&lt;font color='ff60f247'&gt;6080点&lt;/font&gt;加成）</v>
      </c>
      <c r="U111">
        <f t="shared" si="1"/>
        <v>7031</v>
      </c>
      <c r="V111">
        <v>1600</v>
      </c>
    </row>
    <row r="112" spans="1:22" ht="14.25" x14ac:dyDescent="0.15">
      <c r="A112" s="5">
        <v>30109</v>
      </c>
      <c r="B112" s="5">
        <v>410011</v>
      </c>
      <c r="C112" s="5"/>
      <c r="D112" s="5">
        <v>1</v>
      </c>
      <c r="E112" s="5">
        <v>3</v>
      </c>
      <c r="F112" s="2">
        <v>9</v>
      </c>
      <c r="G112" s="2">
        <v>500</v>
      </c>
      <c r="H112" s="2">
        <v>0</v>
      </c>
      <c r="I112" s="2">
        <v>0</v>
      </c>
      <c r="J112" s="2">
        <v>11073</v>
      </c>
      <c r="K112" s="2">
        <v>0</v>
      </c>
      <c r="L112" s="2">
        <v>0</v>
      </c>
      <c r="M112" s="2">
        <v>0</v>
      </c>
      <c r="N112" s="2">
        <v>7200</v>
      </c>
      <c r="O112" s="2"/>
      <c r="P112" s="2"/>
      <c r="Q112" s="2">
        <v>0</v>
      </c>
      <c r="S112" t="str">
        <f t="shared" si="0"/>
        <v>使用链刃攻击敌人，每次造成&lt;font color='ff80c5ff'&gt;110.73%攻击力&lt;/font&gt;的物理伤害（此伤害对怪物有额外&lt;font color='ff60f247'&gt;7200点&lt;/font&gt;加成）</v>
      </c>
      <c r="U112">
        <f t="shared" si="1"/>
        <v>7382</v>
      </c>
      <c r="V112">
        <v>1800</v>
      </c>
    </row>
    <row r="113" spans="1:22" ht="14.25" x14ac:dyDescent="0.15">
      <c r="A113" s="5">
        <v>30110</v>
      </c>
      <c r="B113" s="5">
        <v>410011</v>
      </c>
      <c r="C113" s="5"/>
      <c r="D113" s="5">
        <v>1</v>
      </c>
      <c r="E113" s="5">
        <v>3</v>
      </c>
      <c r="F113" s="2">
        <v>10</v>
      </c>
      <c r="G113" s="2">
        <v>500</v>
      </c>
      <c r="H113" s="2">
        <v>0</v>
      </c>
      <c r="I113" s="2">
        <v>0</v>
      </c>
      <c r="J113" s="2">
        <v>11626</v>
      </c>
      <c r="K113" s="2">
        <v>0</v>
      </c>
      <c r="L113" s="2">
        <v>0</v>
      </c>
      <c r="M113" s="2">
        <v>0</v>
      </c>
      <c r="N113" s="2">
        <v>8800</v>
      </c>
      <c r="O113" s="2"/>
      <c r="P113" s="2"/>
      <c r="Q113" s="2">
        <v>0</v>
      </c>
      <c r="S113" t="str">
        <f t="shared" si="0"/>
        <v>使用链刃攻击敌人，每次造成&lt;font color='ff80c5ff'&gt;116.26%攻击力&lt;/font&gt;的物理伤害（此伤害对怪物有额外&lt;font color='ff60f247'&gt;8800点&lt;/font&gt;加成）</v>
      </c>
      <c r="U113">
        <f t="shared" si="1"/>
        <v>7751</v>
      </c>
      <c r="V113">
        <v>2000</v>
      </c>
    </row>
    <row r="114" spans="1:22" ht="14.25" x14ac:dyDescent="0.15">
      <c r="A114" s="5">
        <v>30111</v>
      </c>
      <c r="B114" s="5">
        <v>410012</v>
      </c>
      <c r="C114" s="5" t="s">
        <v>82</v>
      </c>
      <c r="D114" s="5">
        <v>1</v>
      </c>
      <c r="E114" s="5">
        <v>3</v>
      </c>
      <c r="F114" s="2">
        <v>1</v>
      </c>
      <c r="G114" s="2">
        <v>5000</v>
      </c>
      <c r="H114" s="2">
        <v>0</v>
      </c>
      <c r="I114" s="2">
        <v>0</v>
      </c>
      <c r="J114" s="2">
        <v>5200</v>
      </c>
      <c r="K114" s="2">
        <v>0</v>
      </c>
      <c r="L114" s="2">
        <v>0</v>
      </c>
      <c r="M114" s="2">
        <v>0</v>
      </c>
      <c r="N114" s="2">
        <v>576</v>
      </c>
      <c r="O114" s="2"/>
      <c r="P114" s="2"/>
      <c r="Q114" s="2">
        <v>0</v>
      </c>
      <c r="R114">
        <v>5</v>
      </c>
      <c r="S114" t="str">
        <f t="shared" ref="S114:S123" si="2">"链刃旋转攻击，共造成5次伤害，每次&lt;font color='ff80c5ff'&gt;"&amp;J114/100&amp;"%攻击力&lt;/font&gt;的物理伤害（此伤害对怪物有额外&lt;font color='ff60f247'&gt;"&amp;N114&amp;"点&lt;/font&gt;加成）"</f>
        <v>链刃旋转攻击，共造成5次伤害，每次&lt;font color='ff80c5ff'&gt;52%攻击力&lt;/font&gt;的物理伤害（此伤害对怪物有额外&lt;font color='ff60f247'&gt;576点&lt;/font&gt;加成）</v>
      </c>
      <c r="T114">
        <v>5</v>
      </c>
      <c r="U114" s="15">
        <v>4000</v>
      </c>
      <c r="V114">
        <v>240</v>
      </c>
    </row>
    <row r="115" spans="1:22" ht="14.25" x14ac:dyDescent="0.15">
      <c r="A115" s="5">
        <v>30112</v>
      </c>
      <c r="B115" s="5">
        <v>410012</v>
      </c>
      <c r="C115" s="5"/>
      <c r="D115" s="5">
        <v>1</v>
      </c>
      <c r="E115" s="5">
        <v>3</v>
      </c>
      <c r="F115" s="2">
        <v>2</v>
      </c>
      <c r="G115" s="2">
        <v>5000</v>
      </c>
      <c r="H115" s="2">
        <v>0</v>
      </c>
      <c r="I115" s="2">
        <v>0</v>
      </c>
      <c r="J115" s="2">
        <v>5460</v>
      </c>
      <c r="K115" s="2">
        <v>0</v>
      </c>
      <c r="L115" s="2">
        <v>0</v>
      </c>
      <c r="M115" s="2">
        <v>0</v>
      </c>
      <c r="N115" s="2">
        <v>1248</v>
      </c>
      <c r="O115" s="2"/>
      <c r="P115" s="2"/>
      <c r="Q115" s="2">
        <v>0</v>
      </c>
      <c r="S115" t="str">
        <f t="shared" si="2"/>
        <v>链刃旋转攻击，共造成5次伤害，每次&lt;font color='ff80c5ff'&gt;54.6%攻击力&lt;/font&gt;的物理伤害（此伤害对怪物有额外&lt;font color='ff60f247'&gt;1248点&lt;/font&gt;加成）</v>
      </c>
      <c r="U115">
        <f t="shared" ref="U115:U123" si="3">INT(U114*1.05)</f>
        <v>4200</v>
      </c>
      <c r="V115">
        <v>480</v>
      </c>
    </row>
    <row r="116" spans="1:22" ht="14.25" x14ac:dyDescent="0.15">
      <c r="A116" s="5">
        <v>30113</v>
      </c>
      <c r="B116" s="5">
        <v>410012</v>
      </c>
      <c r="C116" s="5"/>
      <c r="D116" s="5">
        <v>1</v>
      </c>
      <c r="E116" s="5">
        <v>3</v>
      </c>
      <c r="F116" s="2">
        <v>3</v>
      </c>
      <c r="G116" s="2">
        <v>5000</v>
      </c>
      <c r="H116" s="2">
        <v>0</v>
      </c>
      <c r="I116" s="2">
        <v>0</v>
      </c>
      <c r="J116" s="2">
        <v>5732</v>
      </c>
      <c r="K116" s="2">
        <v>0</v>
      </c>
      <c r="L116" s="2">
        <v>0</v>
      </c>
      <c r="M116" s="2">
        <v>0</v>
      </c>
      <c r="N116" s="2">
        <v>2016</v>
      </c>
      <c r="O116" s="2"/>
      <c r="P116" s="2"/>
      <c r="Q116" s="2">
        <v>0</v>
      </c>
      <c r="S116" t="str">
        <f t="shared" si="2"/>
        <v>链刃旋转攻击，共造成5次伤害，每次&lt;font color='ff80c5ff'&gt;57.32%攻击力&lt;/font&gt;的物理伤害（此伤害对怪物有额外&lt;font color='ff60f247'&gt;2016点&lt;/font&gt;加成）</v>
      </c>
      <c r="U116">
        <f t="shared" si="3"/>
        <v>4410</v>
      </c>
      <c r="V116">
        <v>720</v>
      </c>
    </row>
    <row r="117" spans="1:22" ht="14.25" x14ac:dyDescent="0.15">
      <c r="A117" s="5">
        <v>30114</v>
      </c>
      <c r="B117" s="5">
        <v>410012</v>
      </c>
      <c r="C117" s="5"/>
      <c r="D117" s="5">
        <v>1</v>
      </c>
      <c r="E117" s="5">
        <v>3</v>
      </c>
      <c r="F117" s="2">
        <v>4</v>
      </c>
      <c r="G117" s="2">
        <v>5000</v>
      </c>
      <c r="H117" s="2">
        <v>0</v>
      </c>
      <c r="I117" s="2">
        <v>0</v>
      </c>
      <c r="J117" s="2">
        <v>6018</v>
      </c>
      <c r="K117" s="2">
        <v>0</v>
      </c>
      <c r="L117" s="2">
        <v>0</v>
      </c>
      <c r="M117" s="2">
        <v>0</v>
      </c>
      <c r="N117" s="2">
        <v>2880</v>
      </c>
      <c r="O117" s="2"/>
      <c r="P117" s="2"/>
      <c r="Q117" s="2">
        <v>0</v>
      </c>
      <c r="S117" t="str">
        <f t="shared" si="2"/>
        <v>链刃旋转攻击，共造成5次伤害，每次&lt;font color='ff80c5ff'&gt;60.18%攻击力&lt;/font&gt;的物理伤害（此伤害对怪物有额外&lt;font color='ff60f247'&gt;2880点&lt;/font&gt;加成）</v>
      </c>
      <c r="U117">
        <f t="shared" si="3"/>
        <v>4630</v>
      </c>
      <c r="V117">
        <v>960</v>
      </c>
    </row>
    <row r="118" spans="1:22" ht="14.25" x14ac:dyDescent="0.15">
      <c r="A118" s="5">
        <v>30115</v>
      </c>
      <c r="B118" s="5">
        <v>410012</v>
      </c>
      <c r="C118" s="5"/>
      <c r="D118" s="5">
        <v>1</v>
      </c>
      <c r="E118" s="5">
        <v>3</v>
      </c>
      <c r="F118" s="2">
        <v>5</v>
      </c>
      <c r="G118" s="2">
        <v>5000</v>
      </c>
      <c r="H118" s="2">
        <v>0</v>
      </c>
      <c r="I118" s="2">
        <v>0</v>
      </c>
      <c r="J118" s="2">
        <v>6319</v>
      </c>
      <c r="K118" s="2">
        <v>0</v>
      </c>
      <c r="L118" s="2">
        <v>0</v>
      </c>
      <c r="M118" s="2">
        <v>0</v>
      </c>
      <c r="N118" s="2">
        <v>3840</v>
      </c>
      <c r="O118" s="2"/>
      <c r="P118" s="2"/>
      <c r="Q118" s="2">
        <v>0</v>
      </c>
      <c r="S118" t="str">
        <f t="shared" si="2"/>
        <v>链刃旋转攻击，共造成5次伤害，每次&lt;font color='ff80c5ff'&gt;63.19%攻击力&lt;/font&gt;的物理伤害（此伤害对怪物有额外&lt;font color='ff60f247'&gt;3840点&lt;/font&gt;加成）</v>
      </c>
      <c r="U118">
        <f t="shared" si="3"/>
        <v>4861</v>
      </c>
      <c r="V118">
        <v>1200</v>
      </c>
    </row>
    <row r="119" spans="1:22" ht="14.25" x14ac:dyDescent="0.15">
      <c r="A119" s="5">
        <v>30116</v>
      </c>
      <c r="B119" s="5">
        <v>410012</v>
      </c>
      <c r="C119" s="5"/>
      <c r="D119" s="5">
        <v>1</v>
      </c>
      <c r="E119" s="5">
        <v>3</v>
      </c>
      <c r="F119" s="2">
        <v>6</v>
      </c>
      <c r="G119" s="2">
        <v>5000</v>
      </c>
      <c r="H119" s="2">
        <v>0</v>
      </c>
      <c r="I119" s="2">
        <v>0</v>
      </c>
      <c r="J119" s="2">
        <v>6633</v>
      </c>
      <c r="K119" s="2">
        <v>0</v>
      </c>
      <c r="L119" s="2">
        <v>0</v>
      </c>
      <c r="M119" s="2">
        <v>0</v>
      </c>
      <c r="N119" s="2">
        <v>4896</v>
      </c>
      <c r="O119" s="2"/>
      <c r="P119" s="2"/>
      <c r="Q119" s="2">
        <v>0</v>
      </c>
      <c r="S119" t="str">
        <f t="shared" si="2"/>
        <v>链刃旋转攻击，共造成5次伤害，每次&lt;font color='ff80c5ff'&gt;66.33%攻击力&lt;/font&gt;的物理伤害（此伤害对怪物有额外&lt;font color='ff60f247'&gt;4896点&lt;/font&gt;加成）</v>
      </c>
      <c r="U119">
        <f t="shared" si="3"/>
        <v>5104</v>
      </c>
      <c r="V119">
        <v>1440</v>
      </c>
    </row>
    <row r="120" spans="1:22" ht="14.25" x14ac:dyDescent="0.15">
      <c r="A120" s="5">
        <v>30117</v>
      </c>
      <c r="B120" s="5">
        <v>410012</v>
      </c>
      <c r="C120" s="5"/>
      <c r="D120" s="5">
        <v>1</v>
      </c>
      <c r="E120" s="5">
        <v>3</v>
      </c>
      <c r="F120" s="2">
        <v>7</v>
      </c>
      <c r="G120" s="2">
        <v>5000</v>
      </c>
      <c r="H120" s="2">
        <v>0</v>
      </c>
      <c r="I120" s="2">
        <v>0</v>
      </c>
      <c r="J120" s="2">
        <v>6964</v>
      </c>
      <c r="K120" s="2">
        <v>0</v>
      </c>
      <c r="L120" s="2">
        <v>0</v>
      </c>
      <c r="M120" s="2">
        <v>0</v>
      </c>
      <c r="N120" s="2">
        <v>6048</v>
      </c>
      <c r="O120" s="2"/>
      <c r="P120" s="2"/>
      <c r="Q120" s="2">
        <v>0</v>
      </c>
      <c r="S120" t="str">
        <f t="shared" si="2"/>
        <v>链刃旋转攻击，共造成5次伤害，每次&lt;font color='ff80c5ff'&gt;69.64%攻击力&lt;/font&gt;的物理伤害（此伤害对怪物有额外&lt;font color='ff60f247'&gt;6048点&lt;/font&gt;加成）</v>
      </c>
      <c r="U120">
        <f t="shared" si="3"/>
        <v>5359</v>
      </c>
      <c r="V120">
        <v>1680</v>
      </c>
    </row>
    <row r="121" spans="1:22" ht="14.25" x14ac:dyDescent="0.15">
      <c r="A121" s="5">
        <v>30118</v>
      </c>
      <c r="B121" s="5">
        <v>410012</v>
      </c>
      <c r="C121" s="5"/>
      <c r="D121" s="5">
        <v>1</v>
      </c>
      <c r="E121" s="5">
        <v>3</v>
      </c>
      <c r="F121" s="2">
        <v>8</v>
      </c>
      <c r="G121" s="2">
        <v>5000</v>
      </c>
      <c r="H121" s="2">
        <v>0</v>
      </c>
      <c r="I121" s="2">
        <v>0</v>
      </c>
      <c r="J121" s="2">
        <v>7311</v>
      </c>
      <c r="K121" s="2">
        <v>0</v>
      </c>
      <c r="L121" s="2">
        <v>0</v>
      </c>
      <c r="M121" s="2">
        <v>0</v>
      </c>
      <c r="N121" s="2">
        <v>7296</v>
      </c>
      <c r="O121" s="2"/>
      <c r="P121" s="2"/>
      <c r="Q121" s="2">
        <v>0</v>
      </c>
      <c r="S121" t="str">
        <f t="shared" si="2"/>
        <v>链刃旋转攻击，共造成5次伤害，每次&lt;font color='ff80c5ff'&gt;73.11%攻击力&lt;/font&gt;的物理伤害（此伤害对怪物有额外&lt;font color='ff60f247'&gt;7296点&lt;/font&gt;加成）</v>
      </c>
      <c r="U121">
        <f t="shared" si="3"/>
        <v>5626</v>
      </c>
      <c r="V121">
        <v>1920</v>
      </c>
    </row>
    <row r="122" spans="1:22" ht="14.25" x14ac:dyDescent="0.15">
      <c r="A122" s="5">
        <v>30119</v>
      </c>
      <c r="B122" s="5">
        <v>410012</v>
      </c>
      <c r="C122" s="5"/>
      <c r="D122" s="5">
        <v>1</v>
      </c>
      <c r="E122" s="5">
        <v>3</v>
      </c>
      <c r="F122" s="2">
        <v>9</v>
      </c>
      <c r="G122" s="2">
        <v>5000</v>
      </c>
      <c r="H122" s="2">
        <v>0</v>
      </c>
      <c r="I122" s="2">
        <v>0</v>
      </c>
      <c r="J122" s="2">
        <v>7677</v>
      </c>
      <c r="K122" s="2">
        <v>0</v>
      </c>
      <c r="L122" s="2">
        <v>0</v>
      </c>
      <c r="M122" s="2">
        <v>0</v>
      </c>
      <c r="N122" s="2">
        <v>8640</v>
      </c>
      <c r="O122" s="2"/>
      <c r="P122" s="2"/>
      <c r="Q122" s="2">
        <v>0</v>
      </c>
      <c r="S122" t="str">
        <f t="shared" si="2"/>
        <v>链刃旋转攻击，共造成5次伤害，每次&lt;font color='ff80c5ff'&gt;76.77%攻击力&lt;/font&gt;的物理伤害（此伤害对怪物有额外&lt;font color='ff60f247'&gt;8640点&lt;/font&gt;加成）</v>
      </c>
      <c r="U122">
        <f t="shared" si="3"/>
        <v>5907</v>
      </c>
      <c r="V122">
        <v>2160</v>
      </c>
    </row>
    <row r="123" spans="1:22" ht="14.25" x14ac:dyDescent="0.15">
      <c r="A123" s="5">
        <v>30120</v>
      </c>
      <c r="B123" s="5">
        <v>410012</v>
      </c>
      <c r="C123" s="5"/>
      <c r="D123" s="5">
        <v>1</v>
      </c>
      <c r="E123" s="5">
        <v>3</v>
      </c>
      <c r="F123" s="2">
        <v>10</v>
      </c>
      <c r="G123" s="2">
        <v>5000</v>
      </c>
      <c r="H123" s="2">
        <v>0</v>
      </c>
      <c r="I123" s="2">
        <v>0</v>
      </c>
      <c r="J123" s="2">
        <v>8060</v>
      </c>
      <c r="K123" s="2">
        <v>0</v>
      </c>
      <c r="L123" s="2">
        <v>0</v>
      </c>
      <c r="M123" s="2">
        <v>0</v>
      </c>
      <c r="N123" s="2">
        <v>10560</v>
      </c>
      <c r="O123" s="2"/>
      <c r="P123" s="2"/>
      <c r="Q123" s="2">
        <v>0</v>
      </c>
      <c r="S123" t="str">
        <f t="shared" si="2"/>
        <v>链刃旋转攻击，共造成5次伤害，每次&lt;font color='ff80c5ff'&gt;80.6%攻击力&lt;/font&gt;的物理伤害（此伤害对怪物有额外&lt;font color='ff60f247'&gt;10560点&lt;/font&gt;加成）</v>
      </c>
      <c r="U123">
        <f t="shared" si="3"/>
        <v>6202</v>
      </c>
      <c r="V123">
        <v>2400</v>
      </c>
    </row>
    <row r="124" spans="1:22" ht="12.95" customHeight="1" x14ac:dyDescent="0.15">
      <c r="A124" s="5">
        <v>30121</v>
      </c>
      <c r="B124" s="5">
        <v>410013</v>
      </c>
      <c r="C124" s="5" t="s">
        <v>83</v>
      </c>
      <c r="D124" s="5">
        <v>1</v>
      </c>
      <c r="E124" s="5">
        <v>3</v>
      </c>
      <c r="F124" s="2">
        <v>1</v>
      </c>
      <c r="G124" s="15">
        <v>13000</v>
      </c>
      <c r="H124" s="2">
        <v>0</v>
      </c>
      <c r="I124" s="2">
        <v>0</v>
      </c>
      <c r="J124" s="2">
        <v>4700</v>
      </c>
      <c r="K124" s="2">
        <v>0</v>
      </c>
      <c r="L124" s="2">
        <v>0</v>
      </c>
      <c r="M124" s="2">
        <v>0</v>
      </c>
      <c r="N124" s="2">
        <v>576</v>
      </c>
      <c r="O124" s="2"/>
      <c r="P124" s="2"/>
      <c r="Q124" s="2">
        <v>0</v>
      </c>
      <c r="R124" s="14" t="s">
        <v>84</v>
      </c>
      <c r="S124" t="str">
        <f>"使用幽魂锁链轰击一片区域，共造成5次伤害，每次&lt;font color='ff80c5ff'&gt;"&amp;J124/100&amp;"%攻击力&lt;/font&gt;的法术伤害（此伤害对怪物有额外&lt;font color='ff60f247'&gt;"&amp;N124&amp;"点&lt;/font&gt;加成），短暂延迟后，会造成100%攻击力的高额法术伤害"</f>
        <v>使用幽魂锁链轰击一片区域，共造成5次伤害，每次&lt;font color='ff80c5ff'&gt;47%攻击力&lt;/font&gt;的法术伤害（此伤害对怪物有额外&lt;font color='ff60f247'&gt;576点&lt;/font&gt;加成），短暂延迟后，会造成100%攻击力的高额法术伤害</v>
      </c>
      <c r="T124">
        <v>3</v>
      </c>
      <c r="U124" s="15">
        <v>3500</v>
      </c>
      <c r="V124" s="15">
        <v>400</v>
      </c>
    </row>
    <row r="125" spans="1:22" ht="14.25" x14ac:dyDescent="0.15">
      <c r="A125" s="5">
        <v>30122</v>
      </c>
      <c r="B125" s="5">
        <v>410013</v>
      </c>
      <c r="C125" s="5"/>
      <c r="D125" s="5">
        <v>1</v>
      </c>
      <c r="E125" s="5">
        <v>3</v>
      </c>
      <c r="F125" s="2">
        <v>2</v>
      </c>
      <c r="G125" s="15">
        <v>13000</v>
      </c>
      <c r="H125" s="2">
        <v>0</v>
      </c>
      <c r="I125" s="2">
        <v>0</v>
      </c>
      <c r="J125" s="2">
        <v>4935</v>
      </c>
      <c r="K125" s="2">
        <v>0</v>
      </c>
      <c r="L125" s="2">
        <v>0</v>
      </c>
      <c r="M125" s="2">
        <v>0</v>
      </c>
      <c r="N125" s="2">
        <v>1248</v>
      </c>
      <c r="O125" s="2"/>
      <c r="P125" s="2"/>
      <c r="Q125" s="2">
        <v>0</v>
      </c>
      <c r="S125" t="str">
        <f t="shared" ref="S125:S133" si="4">"使用幽魂锁链轰击一片区域，共造成5次伤害，每次&lt;font color='ff80c5ff'&gt;"&amp;J125/100&amp;"%攻击力&lt;/font&gt;的法术伤害（此伤害对怪物有额外&lt;font color='ff60f247'&gt;"&amp;N125&amp;"点&lt;/font&gt;加成），短暂延迟后，会造成100%攻击力的高额法术伤害"</f>
        <v>使用幽魂锁链轰击一片区域，共造成5次伤害，每次&lt;font color='ff80c5ff'&gt;49.35%攻击力&lt;/font&gt;的法术伤害（此伤害对怪物有额外&lt;font color='ff60f247'&gt;1248点&lt;/font&gt;加成），短暂延迟后，会造成100%攻击力的高额法术伤害</v>
      </c>
      <c r="U125">
        <f t="shared" ref="U125:U133" si="5">INT(U124*1.05)</f>
        <v>3675</v>
      </c>
      <c r="V125" s="15">
        <v>800</v>
      </c>
    </row>
    <row r="126" spans="1:22" ht="14.25" x14ac:dyDescent="0.15">
      <c r="A126" s="5">
        <v>30123</v>
      </c>
      <c r="B126" s="5">
        <v>410013</v>
      </c>
      <c r="C126" s="5"/>
      <c r="D126" s="5">
        <v>1</v>
      </c>
      <c r="E126" s="5">
        <v>3</v>
      </c>
      <c r="F126" s="2">
        <v>3</v>
      </c>
      <c r="G126" s="15">
        <v>13000</v>
      </c>
      <c r="H126" s="2">
        <v>0</v>
      </c>
      <c r="I126" s="2">
        <v>0</v>
      </c>
      <c r="J126" s="2">
        <v>5181</v>
      </c>
      <c r="K126" s="2">
        <v>0</v>
      </c>
      <c r="L126" s="2">
        <v>0</v>
      </c>
      <c r="M126" s="2">
        <v>0</v>
      </c>
      <c r="N126" s="2">
        <v>2016</v>
      </c>
      <c r="O126" s="2"/>
      <c r="P126" s="2"/>
      <c r="Q126" s="2">
        <v>0</v>
      </c>
      <c r="S126" t="str">
        <f t="shared" si="4"/>
        <v>使用幽魂锁链轰击一片区域，共造成5次伤害，每次&lt;font color='ff80c5ff'&gt;51.81%攻击力&lt;/font&gt;的法术伤害（此伤害对怪物有额外&lt;font color='ff60f247'&gt;2016点&lt;/font&gt;加成），短暂延迟后，会造成100%攻击力的高额法术伤害</v>
      </c>
      <c r="U126">
        <f t="shared" si="5"/>
        <v>3858</v>
      </c>
      <c r="V126" s="15">
        <v>1200</v>
      </c>
    </row>
    <row r="127" spans="1:22" ht="14.25" x14ac:dyDescent="0.15">
      <c r="A127" s="5">
        <v>30124</v>
      </c>
      <c r="B127" s="5">
        <v>410013</v>
      </c>
      <c r="C127" s="5"/>
      <c r="D127" s="5">
        <v>1</v>
      </c>
      <c r="E127" s="5">
        <v>3</v>
      </c>
      <c r="F127" s="2">
        <v>4</v>
      </c>
      <c r="G127" s="15">
        <v>13000</v>
      </c>
      <c r="H127" s="2">
        <v>0</v>
      </c>
      <c r="I127" s="2">
        <v>0</v>
      </c>
      <c r="J127" s="2">
        <v>5439</v>
      </c>
      <c r="K127" s="2">
        <v>0</v>
      </c>
      <c r="L127" s="2">
        <v>0</v>
      </c>
      <c r="M127" s="2">
        <v>0</v>
      </c>
      <c r="N127" s="2">
        <v>2880</v>
      </c>
      <c r="O127" s="2"/>
      <c r="P127" s="2"/>
      <c r="Q127" s="2">
        <v>0</v>
      </c>
      <c r="S127" t="str">
        <f t="shared" si="4"/>
        <v>使用幽魂锁链轰击一片区域，共造成5次伤害，每次&lt;font color='ff80c5ff'&gt;54.39%攻击力&lt;/font&gt;的法术伤害（此伤害对怪物有额外&lt;font color='ff60f247'&gt;2880点&lt;/font&gt;加成），短暂延迟后，会造成100%攻击力的高额法术伤害</v>
      </c>
      <c r="U127">
        <f t="shared" si="5"/>
        <v>4050</v>
      </c>
      <c r="V127" s="15">
        <v>1600</v>
      </c>
    </row>
    <row r="128" spans="1:22" ht="14.25" x14ac:dyDescent="0.15">
      <c r="A128" s="5">
        <v>30125</v>
      </c>
      <c r="B128" s="5">
        <v>410013</v>
      </c>
      <c r="C128" s="5"/>
      <c r="D128" s="5">
        <v>1</v>
      </c>
      <c r="E128" s="5">
        <v>3</v>
      </c>
      <c r="F128" s="2">
        <v>5</v>
      </c>
      <c r="G128" s="15">
        <v>13000</v>
      </c>
      <c r="H128" s="2">
        <v>0</v>
      </c>
      <c r="I128" s="2">
        <v>0</v>
      </c>
      <c r="J128" s="2">
        <v>5711</v>
      </c>
      <c r="K128" s="2">
        <v>0</v>
      </c>
      <c r="L128" s="2">
        <v>0</v>
      </c>
      <c r="M128" s="2">
        <v>0</v>
      </c>
      <c r="N128" s="2">
        <v>3840</v>
      </c>
      <c r="O128" s="2"/>
      <c r="P128" s="2"/>
      <c r="Q128" s="2">
        <v>0</v>
      </c>
      <c r="S128" t="str">
        <f t="shared" si="4"/>
        <v>使用幽魂锁链轰击一片区域，共造成5次伤害，每次&lt;font color='ff80c5ff'&gt;57.11%攻击力&lt;/font&gt;的法术伤害（此伤害对怪物有额外&lt;font color='ff60f247'&gt;3840点&lt;/font&gt;加成），短暂延迟后，会造成100%攻击力的高额法术伤害</v>
      </c>
      <c r="U128">
        <f t="shared" si="5"/>
        <v>4252</v>
      </c>
      <c r="V128" s="15">
        <v>2000</v>
      </c>
    </row>
    <row r="129" spans="1:22" ht="14.25" x14ac:dyDescent="0.15">
      <c r="A129" s="5">
        <v>30126</v>
      </c>
      <c r="B129" s="5">
        <v>410013</v>
      </c>
      <c r="C129" s="5"/>
      <c r="D129" s="5">
        <v>1</v>
      </c>
      <c r="E129" s="5">
        <v>3</v>
      </c>
      <c r="F129" s="2">
        <v>6</v>
      </c>
      <c r="G129" s="15">
        <v>13000</v>
      </c>
      <c r="H129" s="2">
        <v>0</v>
      </c>
      <c r="I129" s="2">
        <v>0</v>
      </c>
      <c r="J129" s="2">
        <v>5995</v>
      </c>
      <c r="K129" s="2">
        <v>0</v>
      </c>
      <c r="L129" s="2">
        <v>0</v>
      </c>
      <c r="M129" s="2">
        <v>0</v>
      </c>
      <c r="N129" s="2">
        <v>4896</v>
      </c>
      <c r="O129" s="2"/>
      <c r="P129" s="2"/>
      <c r="Q129" s="2">
        <v>0</v>
      </c>
      <c r="S129" t="str">
        <f t="shared" si="4"/>
        <v>使用幽魂锁链轰击一片区域，共造成5次伤害，每次&lt;font color='ff80c5ff'&gt;59.95%攻击力&lt;/font&gt;的法术伤害（此伤害对怪物有额外&lt;font color='ff60f247'&gt;4896点&lt;/font&gt;加成），短暂延迟后，会造成100%攻击力的高额法术伤害</v>
      </c>
      <c r="U129">
        <f t="shared" si="5"/>
        <v>4464</v>
      </c>
      <c r="V129" s="15">
        <v>2400</v>
      </c>
    </row>
    <row r="130" spans="1:22" ht="14.25" x14ac:dyDescent="0.15">
      <c r="A130" s="5">
        <v>30127</v>
      </c>
      <c r="B130" s="5">
        <v>410013</v>
      </c>
      <c r="C130" s="5"/>
      <c r="D130" s="5">
        <v>1</v>
      </c>
      <c r="E130" s="5">
        <v>3</v>
      </c>
      <c r="F130" s="2">
        <v>7</v>
      </c>
      <c r="G130" s="15">
        <v>13000</v>
      </c>
      <c r="H130" s="2">
        <v>0</v>
      </c>
      <c r="I130" s="2">
        <v>0</v>
      </c>
      <c r="J130" s="2">
        <v>6294</v>
      </c>
      <c r="K130" s="2">
        <v>0</v>
      </c>
      <c r="L130" s="2">
        <v>0</v>
      </c>
      <c r="M130" s="2">
        <v>0</v>
      </c>
      <c r="N130" s="2">
        <v>6048</v>
      </c>
      <c r="O130" s="2"/>
      <c r="P130" s="2"/>
      <c r="Q130" s="2">
        <v>0</v>
      </c>
      <c r="S130" t="str">
        <f t="shared" si="4"/>
        <v>使用幽魂锁链轰击一片区域，共造成5次伤害，每次&lt;font color='ff80c5ff'&gt;62.94%攻击力&lt;/font&gt;的法术伤害（此伤害对怪物有额外&lt;font color='ff60f247'&gt;6048点&lt;/font&gt;加成），短暂延迟后，会造成100%攻击力的高额法术伤害</v>
      </c>
      <c r="U130">
        <f t="shared" si="5"/>
        <v>4687</v>
      </c>
      <c r="V130" s="15">
        <v>2800</v>
      </c>
    </row>
    <row r="131" spans="1:22" ht="14.25" x14ac:dyDescent="0.15">
      <c r="A131" s="5">
        <v>30128</v>
      </c>
      <c r="B131" s="5">
        <v>410013</v>
      </c>
      <c r="C131" s="5"/>
      <c r="D131" s="5">
        <v>1</v>
      </c>
      <c r="E131" s="5">
        <v>3</v>
      </c>
      <c r="F131" s="2">
        <v>8</v>
      </c>
      <c r="G131" s="15">
        <v>13000</v>
      </c>
      <c r="H131" s="2">
        <v>0</v>
      </c>
      <c r="I131" s="2">
        <v>0</v>
      </c>
      <c r="J131" s="2">
        <v>6608</v>
      </c>
      <c r="K131" s="2">
        <v>0</v>
      </c>
      <c r="L131" s="2">
        <v>0</v>
      </c>
      <c r="M131" s="2">
        <v>0</v>
      </c>
      <c r="N131" s="2">
        <v>7296</v>
      </c>
      <c r="O131" s="2"/>
      <c r="P131" s="2"/>
      <c r="Q131" s="2">
        <v>0</v>
      </c>
      <c r="S131" t="str">
        <f t="shared" si="4"/>
        <v>使用幽魂锁链轰击一片区域，共造成5次伤害，每次&lt;font color='ff80c5ff'&gt;66.08%攻击力&lt;/font&gt;的法术伤害（此伤害对怪物有额外&lt;font color='ff60f247'&gt;7296点&lt;/font&gt;加成），短暂延迟后，会造成100%攻击力的高额法术伤害</v>
      </c>
      <c r="U131">
        <f t="shared" si="5"/>
        <v>4921</v>
      </c>
      <c r="V131" s="15">
        <v>3200</v>
      </c>
    </row>
    <row r="132" spans="1:22" ht="14.25" x14ac:dyDescent="0.15">
      <c r="A132" s="5">
        <v>30129</v>
      </c>
      <c r="B132" s="5">
        <v>410013</v>
      </c>
      <c r="C132" s="5"/>
      <c r="D132" s="5">
        <v>1</v>
      </c>
      <c r="E132" s="5">
        <v>3</v>
      </c>
      <c r="F132" s="2">
        <v>9</v>
      </c>
      <c r="G132" s="15">
        <v>13000</v>
      </c>
      <c r="H132" s="2">
        <v>0</v>
      </c>
      <c r="I132" s="2">
        <v>0</v>
      </c>
      <c r="J132" s="2">
        <v>6939</v>
      </c>
      <c r="K132" s="2">
        <v>0</v>
      </c>
      <c r="L132" s="2">
        <v>0</v>
      </c>
      <c r="M132" s="2">
        <v>0</v>
      </c>
      <c r="N132" s="2">
        <v>8640</v>
      </c>
      <c r="O132" s="2"/>
      <c r="P132" s="2"/>
      <c r="Q132" s="2">
        <v>0</v>
      </c>
      <c r="S132" t="str">
        <f t="shared" si="4"/>
        <v>使用幽魂锁链轰击一片区域，共造成5次伤害，每次&lt;font color='ff80c5ff'&gt;69.39%攻击力&lt;/font&gt;的法术伤害（此伤害对怪物有额外&lt;font color='ff60f247'&gt;8640点&lt;/font&gt;加成），短暂延迟后，会造成100%攻击力的高额法术伤害</v>
      </c>
      <c r="U132">
        <f t="shared" si="5"/>
        <v>5167</v>
      </c>
      <c r="V132" s="15">
        <v>3600</v>
      </c>
    </row>
    <row r="133" spans="1:22" ht="14.25" x14ac:dyDescent="0.15">
      <c r="A133" s="5">
        <v>30130</v>
      </c>
      <c r="B133" s="5">
        <v>410013</v>
      </c>
      <c r="C133" s="5"/>
      <c r="D133" s="5">
        <v>1</v>
      </c>
      <c r="E133" s="5">
        <v>3</v>
      </c>
      <c r="F133" s="2">
        <v>10</v>
      </c>
      <c r="G133" s="15">
        <v>13000</v>
      </c>
      <c r="H133" s="2">
        <v>0</v>
      </c>
      <c r="I133" s="2">
        <v>0</v>
      </c>
      <c r="J133" s="2">
        <v>7285</v>
      </c>
      <c r="K133" s="2">
        <v>0</v>
      </c>
      <c r="L133" s="2">
        <v>0</v>
      </c>
      <c r="M133" s="2">
        <v>0</v>
      </c>
      <c r="N133" s="2">
        <v>10560</v>
      </c>
      <c r="O133" s="2"/>
      <c r="P133" s="2"/>
      <c r="Q133" s="2">
        <v>0</v>
      </c>
      <c r="S133" t="str">
        <f t="shared" si="4"/>
        <v>使用幽魂锁链轰击一片区域，共造成5次伤害，每次&lt;font color='ff80c5ff'&gt;72.85%攻击力&lt;/font&gt;的法术伤害（此伤害对怪物有额外&lt;font color='ff60f247'&gt;10560点&lt;/font&gt;加成），短暂延迟后，会造成100%攻击力的高额法术伤害</v>
      </c>
      <c r="U133">
        <f t="shared" si="5"/>
        <v>5425</v>
      </c>
      <c r="V133" s="15">
        <v>4000</v>
      </c>
    </row>
    <row r="134" spans="1:22" ht="14.25" x14ac:dyDescent="0.15">
      <c r="A134" s="5">
        <v>30131</v>
      </c>
      <c r="B134" s="5">
        <v>410021</v>
      </c>
      <c r="C134" s="5" t="s">
        <v>85</v>
      </c>
      <c r="D134" s="5">
        <v>1</v>
      </c>
      <c r="E134" s="5">
        <v>5</v>
      </c>
      <c r="F134" s="2">
        <v>1</v>
      </c>
      <c r="G134" s="2">
        <v>500</v>
      </c>
      <c r="H134" s="2">
        <v>0</v>
      </c>
      <c r="I134" s="2">
        <v>0</v>
      </c>
      <c r="J134" s="2">
        <v>9000</v>
      </c>
      <c r="K134" s="2">
        <v>0</v>
      </c>
      <c r="L134" s="2">
        <v>0</v>
      </c>
      <c r="M134" s="2">
        <v>0</v>
      </c>
      <c r="N134" s="2">
        <v>736</v>
      </c>
      <c r="O134" s="2"/>
      <c r="P134" s="2"/>
      <c r="Q134" s="2">
        <v>0</v>
      </c>
      <c r="R134">
        <v>1</v>
      </c>
      <c r="S134" t="str">
        <f t="shared" ref="S134:S143" si="6">"使用神戟攻击，每次造成&lt;font color='ff80c5ff'&gt;"&amp;J134/100&amp;"%攻击力&lt;/font&gt;的物理伤害（此伤害对怪物有额外&lt;font color='ff60f247'&gt;"&amp;N134&amp;"点&lt;/font&gt;加成）"</f>
        <v>使用神戟攻击，每次造成&lt;font color='ff80c5ff'&gt;90%攻击力&lt;/font&gt;的物理伤害（此伤害对怪物有额外&lt;font color='ff60f247'&gt;736点&lt;/font&gt;加成）</v>
      </c>
      <c r="T134">
        <v>1</v>
      </c>
      <c r="U134">
        <v>5000</v>
      </c>
      <c r="V134">
        <v>256</v>
      </c>
    </row>
    <row r="135" spans="1:22" ht="14.25" x14ac:dyDescent="0.15">
      <c r="A135" s="5">
        <v>30132</v>
      </c>
      <c r="B135" s="5">
        <v>410021</v>
      </c>
      <c r="C135" s="5"/>
      <c r="D135" s="5">
        <v>1</v>
      </c>
      <c r="E135" s="5">
        <v>5</v>
      </c>
      <c r="F135" s="2">
        <v>2</v>
      </c>
      <c r="G135" s="2">
        <v>500</v>
      </c>
      <c r="H135" s="2">
        <v>0</v>
      </c>
      <c r="I135" s="2">
        <v>0</v>
      </c>
      <c r="J135" s="2">
        <v>9450</v>
      </c>
      <c r="K135" s="2">
        <v>0</v>
      </c>
      <c r="L135" s="2">
        <v>0</v>
      </c>
      <c r="M135" s="2">
        <v>0</v>
      </c>
      <c r="N135" s="2">
        <v>1596</v>
      </c>
      <c r="O135" s="2"/>
      <c r="P135" s="2"/>
      <c r="Q135" s="2">
        <v>0</v>
      </c>
      <c r="S135" t="str">
        <f t="shared" si="6"/>
        <v>使用神戟攻击，每次造成&lt;font color='ff80c5ff'&gt;94.5%攻击力&lt;/font&gt;的物理伤害（此伤害对怪物有额外&lt;font color='ff60f247'&gt;1596点&lt;/font&gt;加成）</v>
      </c>
      <c r="U135">
        <f t="shared" ref="U135:U143" si="7">INT(U134*1.05)</f>
        <v>5250</v>
      </c>
      <c r="V135">
        <v>512</v>
      </c>
    </row>
    <row r="136" spans="1:22" ht="14.25" x14ac:dyDescent="0.15">
      <c r="A136" s="5">
        <v>30133</v>
      </c>
      <c r="B136" s="5">
        <v>410021</v>
      </c>
      <c r="C136" s="5"/>
      <c r="D136" s="5">
        <v>1</v>
      </c>
      <c r="E136" s="5">
        <v>5</v>
      </c>
      <c r="F136" s="2">
        <v>3</v>
      </c>
      <c r="G136" s="2">
        <v>500</v>
      </c>
      <c r="H136" s="2">
        <v>0</v>
      </c>
      <c r="I136" s="2">
        <v>0</v>
      </c>
      <c r="J136" s="2">
        <v>9921</v>
      </c>
      <c r="K136" s="2">
        <v>0</v>
      </c>
      <c r="L136" s="2">
        <v>0</v>
      </c>
      <c r="M136" s="2">
        <v>0</v>
      </c>
      <c r="N136" s="2">
        <v>2578</v>
      </c>
      <c r="O136" s="2"/>
      <c r="P136" s="2"/>
      <c r="Q136" s="2">
        <v>0</v>
      </c>
      <c r="S136" t="str">
        <f t="shared" si="6"/>
        <v>使用神戟攻击，每次造成&lt;font color='ff80c5ff'&gt;99.21%攻击力&lt;/font&gt;的物理伤害（此伤害对怪物有额外&lt;font color='ff60f247'&gt;2578点&lt;/font&gt;加成）</v>
      </c>
      <c r="U136">
        <f t="shared" si="7"/>
        <v>5512</v>
      </c>
      <c r="V136">
        <v>768</v>
      </c>
    </row>
    <row r="137" spans="1:22" ht="14.25" x14ac:dyDescent="0.15">
      <c r="A137" s="5">
        <v>30134</v>
      </c>
      <c r="B137" s="5">
        <v>410021</v>
      </c>
      <c r="C137" s="5"/>
      <c r="D137" s="5">
        <v>1</v>
      </c>
      <c r="E137" s="5">
        <v>5</v>
      </c>
      <c r="F137" s="2">
        <v>4</v>
      </c>
      <c r="G137" s="2">
        <v>500</v>
      </c>
      <c r="H137" s="2">
        <v>0</v>
      </c>
      <c r="I137" s="2">
        <v>0</v>
      </c>
      <c r="J137" s="2">
        <v>10416</v>
      </c>
      <c r="K137" s="2">
        <v>0</v>
      </c>
      <c r="L137" s="2">
        <v>0</v>
      </c>
      <c r="M137" s="2">
        <v>0</v>
      </c>
      <c r="N137" s="2">
        <v>3684</v>
      </c>
      <c r="O137" s="2"/>
      <c r="P137" s="2"/>
      <c r="Q137" s="2">
        <v>0</v>
      </c>
      <c r="S137" t="str">
        <f t="shared" si="6"/>
        <v>使用神戟攻击，每次造成&lt;font color='ff80c5ff'&gt;104.16%攻击力&lt;/font&gt;的物理伤害（此伤害对怪物有额外&lt;font color='ff60f247'&gt;3684点&lt;/font&gt;加成）</v>
      </c>
      <c r="U137">
        <f t="shared" si="7"/>
        <v>5787</v>
      </c>
      <c r="V137">
        <v>1024</v>
      </c>
    </row>
    <row r="138" spans="1:22" ht="14.25" x14ac:dyDescent="0.15">
      <c r="A138" s="5">
        <v>30135</v>
      </c>
      <c r="B138" s="5">
        <v>410021</v>
      </c>
      <c r="C138" s="5"/>
      <c r="D138" s="5">
        <v>1</v>
      </c>
      <c r="E138" s="5">
        <v>5</v>
      </c>
      <c r="F138" s="2">
        <v>5</v>
      </c>
      <c r="G138" s="2">
        <v>500</v>
      </c>
      <c r="H138" s="2">
        <v>0</v>
      </c>
      <c r="I138" s="2">
        <v>0</v>
      </c>
      <c r="J138" s="2">
        <v>10936</v>
      </c>
      <c r="K138" s="2">
        <v>0</v>
      </c>
      <c r="L138" s="2">
        <v>0</v>
      </c>
      <c r="M138" s="2">
        <v>0</v>
      </c>
      <c r="N138" s="2">
        <v>4912</v>
      </c>
      <c r="O138" s="2"/>
      <c r="P138" s="2"/>
      <c r="Q138" s="2">
        <v>0</v>
      </c>
      <c r="S138" t="str">
        <f t="shared" si="6"/>
        <v>使用神戟攻击，每次造成&lt;font color='ff80c5ff'&gt;109.36%攻击力&lt;/font&gt;的物理伤害（此伤害对怪物有额外&lt;font color='ff60f247'&gt;4912点&lt;/font&gt;加成）</v>
      </c>
      <c r="U138">
        <f t="shared" si="7"/>
        <v>6076</v>
      </c>
      <c r="V138">
        <v>1280</v>
      </c>
    </row>
    <row r="139" spans="1:22" ht="14.25" x14ac:dyDescent="0.15">
      <c r="A139" s="5">
        <v>30136</v>
      </c>
      <c r="B139" s="5">
        <v>410021</v>
      </c>
      <c r="C139" s="5"/>
      <c r="D139" s="5">
        <v>1</v>
      </c>
      <c r="E139" s="5">
        <v>5</v>
      </c>
      <c r="F139" s="2">
        <v>6</v>
      </c>
      <c r="G139" s="2">
        <v>500</v>
      </c>
      <c r="H139" s="2">
        <v>0</v>
      </c>
      <c r="I139" s="2">
        <v>0</v>
      </c>
      <c r="J139" s="2">
        <v>11481</v>
      </c>
      <c r="K139" s="2">
        <v>0</v>
      </c>
      <c r="L139" s="2">
        <v>0</v>
      </c>
      <c r="M139" s="2">
        <v>0</v>
      </c>
      <c r="N139" s="2">
        <v>6262</v>
      </c>
      <c r="O139" s="2"/>
      <c r="P139" s="2"/>
      <c r="Q139" s="2">
        <v>0</v>
      </c>
      <c r="S139" t="str">
        <f t="shared" si="6"/>
        <v>使用神戟攻击，每次造成&lt;font color='ff80c5ff'&gt;114.81%攻击力&lt;/font&gt;的物理伤害（此伤害对怪物有额外&lt;font color='ff60f247'&gt;6262点&lt;/font&gt;加成）</v>
      </c>
      <c r="U139">
        <f t="shared" si="7"/>
        <v>6379</v>
      </c>
      <c r="V139">
        <v>1536</v>
      </c>
    </row>
    <row r="140" spans="1:22" ht="14.25" x14ac:dyDescent="0.15">
      <c r="A140" s="5">
        <v>30137</v>
      </c>
      <c r="B140" s="5">
        <v>410021</v>
      </c>
      <c r="C140" s="5"/>
      <c r="D140" s="5">
        <v>1</v>
      </c>
      <c r="E140" s="5">
        <v>5</v>
      </c>
      <c r="F140" s="2">
        <v>7</v>
      </c>
      <c r="G140" s="2">
        <v>500</v>
      </c>
      <c r="H140" s="2">
        <v>0</v>
      </c>
      <c r="I140" s="2">
        <v>0</v>
      </c>
      <c r="J140" s="2">
        <v>12054</v>
      </c>
      <c r="K140" s="2">
        <v>0</v>
      </c>
      <c r="L140" s="2">
        <v>0</v>
      </c>
      <c r="M140" s="2">
        <v>0</v>
      </c>
      <c r="N140" s="2">
        <v>7736</v>
      </c>
      <c r="O140" s="2"/>
      <c r="P140" s="2"/>
      <c r="Q140" s="2">
        <v>0</v>
      </c>
      <c r="S140" t="str">
        <f t="shared" si="6"/>
        <v>使用神戟攻击，每次造成&lt;font color='ff80c5ff'&gt;120.54%攻击力&lt;/font&gt;的物理伤害（此伤害对怪物有额外&lt;font color='ff60f247'&gt;7736点&lt;/font&gt;加成）</v>
      </c>
      <c r="U140">
        <f t="shared" si="7"/>
        <v>6697</v>
      </c>
      <c r="V140">
        <v>1792</v>
      </c>
    </row>
    <row r="141" spans="1:22" ht="14.25" x14ac:dyDescent="0.15">
      <c r="A141" s="5">
        <v>30138</v>
      </c>
      <c r="B141" s="5">
        <v>410021</v>
      </c>
      <c r="C141" s="5"/>
      <c r="D141" s="5">
        <v>1</v>
      </c>
      <c r="E141" s="5">
        <v>5</v>
      </c>
      <c r="F141" s="2">
        <v>8</v>
      </c>
      <c r="G141" s="2">
        <v>500</v>
      </c>
      <c r="H141" s="2">
        <v>0</v>
      </c>
      <c r="I141" s="2">
        <v>0</v>
      </c>
      <c r="J141" s="2">
        <v>12655</v>
      </c>
      <c r="K141" s="2">
        <v>0</v>
      </c>
      <c r="L141" s="2">
        <v>0</v>
      </c>
      <c r="M141" s="2">
        <v>0</v>
      </c>
      <c r="N141" s="2">
        <v>9332</v>
      </c>
      <c r="O141" s="2"/>
      <c r="P141" s="2"/>
      <c r="Q141" s="2">
        <v>0</v>
      </c>
      <c r="S141" t="str">
        <f t="shared" si="6"/>
        <v>使用神戟攻击，每次造成&lt;font color='ff80c5ff'&gt;126.55%攻击力&lt;/font&gt;的物理伤害（此伤害对怪物有额外&lt;font color='ff60f247'&gt;9332点&lt;/font&gt;加成）</v>
      </c>
      <c r="U141">
        <f t="shared" si="7"/>
        <v>7031</v>
      </c>
      <c r="V141">
        <v>2048</v>
      </c>
    </row>
    <row r="142" spans="1:22" ht="14.25" x14ac:dyDescent="0.15">
      <c r="A142" s="5">
        <v>30139</v>
      </c>
      <c r="B142" s="5">
        <v>410021</v>
      </c>
      <c r="C142" s="5"/>
      <c r="D142" s="5">
        <v>1</v>
      </c>
      <c r="E142" s="5">
        <v>5</v>
      </c>
      <c r="F142" s="2">
        <v>9</v>
      </c>
      <c r="G142" s="2">
        <v>500</v>
      </c>
      <c r="H142" s="2">
        <v>0</v>
      </c>
      <c r="I142" s="2">
        <v>0</v>
      </c>
      <c r="J142" s="2">
        <v>13287</v>
      </c>
      <c r="K142" s="2">
        <v>0</v>
      </c>
      <c r="L142" s="2">
        <v>0</v>
      </c>
      <c r="M142" s="2">
        <v>0</v>
      </c>
      <c r="N142" s="2">
        <v>11052</v>
      </c>
      <c r="O142" s="2"/>
      <c r="P142" s="2"/>
      <c r="Q142" s="2">
        <v>0</v>
      </c>
      <c r="S142" t="str">
        <f t="shared" si="6"/>
        <v>使用神戟攻击，每次造成&lt;font color='ff80c5ff'&gt;132.87%攻击力&lt;/font&gt;的物理伤害（此伤害对怪物有额外&lt;font color='ff60f247'&gt;11052点&lt;/font&gt;加成）</v>
      </c>
      <c r="U142">
        <f t="shared" si="7"/>
        <v>7382</v>
      </c>
      <c r="V142">
        <v>2304</v>
      </c>
    </row>
    <row r="143" spans="1:22" ht="14.25" x14ac:dyDescent="0.15">
      <c r="A143" s="5">
        <v>30140</v>
      </c>
      <c r="B143" s="5">
        <v>410021</v>
      </c>
      <c r="C143" s="5"/>
      <c r="D143" s="5">
        <v>1</v>
      </c>
      <c r="E143" s="5">
        <v>5</v>
      </c>
      <c r="F143" s="2">
        <v>10</v>
      </c>
      <c r="G143" s="2">
        <v>500</v>
      </c>
      <c r="H143" s="2">
        <v>0</v>
      </c>
      <c r="I143" s="2">
        <v>0</v>
      </c>
      <c r="J143" s="2">
        <v>13951</v>
      </c>
      <c r="K143" s="2">
        <v>0</v>
      </c>
      <c r="L143" s="2">
        <v>0</v>
      </c>
      <c r="M143" s="2">
        <v>0</v>
      </c>
      <c r="N143" s="2">
        <v>13508</v>
      </c>
      <c r="O143" s="2"/>
      <c r="P143" s="2"/>
      <c r="Q143" s="2">
        <v>0</v>
      </c>
      <c r="S143" t="str">
        <f t="shared" si="6"/>
        <v>使用神戟攻击，每次造成&lt;font color='ff80c5ff'&gt;139.51%攻击力&lt;/font&gt;的物理伤害（此伤害对怪物有额外&lt;font color='ff60f247'&gt;13508点&lt;/font&gt;加成）</v>
      </c>
      <c r="U143">
        <f t="shared" si="7"/>
        <v>7751</v>
      </c>
      <c r="V143">
        <v>2560</v>
      </c>
    </row>
    <row r="144" spans="1:22" ht="14.25" x14ac:dyDescent="0.15">
      <c r="A144" s="5">
        <v>30141</v>
      </c>
      <c r="B144" s="5">
        <v>410022</v>
      </c>
      <c r="C144" s="5" t="s">
        <v>86</v>
      </c>
      <c r="D144" s="5">
        <v>1</v>
      </c>
      <c r="E144" s="5">
        <v>5</v>
      </c>
      <c r="F144" s="2">
        <v>1</v>
      </c>
      <c r="G144" s="15">
        <v>4000</v>
      </c>
      <c r="H144" s="2">
        <v>0</v>
      </c>
      <c r="I144" s="2">
        <v>0</v>
      </c>
      <c r="J144" s="2">
        <v>6000</v>
      </c>
      <c r="K144" s="2">
        <v>0</v>
      </c>
      <c r="L144" s="2">
        <v>0</v>
      </c>
      <c r="M144" s="2">
        <v>0</v>
      </c>
      <c r="N144" s="2">
        <v>432</v>
      </c>
      <c r="O144" s="2"/>
      <c r="P144" s="2"/>
      <c r="Q144" s="2">
        <v>0</v>
      </c>
      <c r="R144">
        <v>8</v>
      </c>
      <c r="S144" t="str">
        <f>"擎苍元神出窍，施展乱舞攻击，共造成8次伤害，每次造成&lt;font color='ff80c5ff'&gt;"&amp;J144/100&amp;"%攻击力&lt;/font&gt;的物理伤害（此伤害对怪物有额外&lt;font color='ff60f247'&gt;"&amp;N144&amp;"点&lt;/font&gt;加成）"</f>
        <v>擎苍元神出窍，施展乱舞攻击，共造成8次伤害，每次造成&lt;font color='ff80c5ff'&gt;60%攻击力&lt;/font&gt;的物理伤害（此伤害对怪物有额外&lt;font color='ff60f247'&gt;432点&lt;/font&gt;加成）</v>
      </c>
      <c r="T144">
        <v>5</v>
      </c>
      <c r="U144" s="15">
        <v>6000</v>
      </c>
      <c r="V144">
        <v>276</v>
      </c>
    </row>
    <row r="145" spans="1:22" ht="14.25" x14ac:dyDescent="0.15">
      <c r="A145" s="5">
        <v>30142</v>
      </c>
      <c r="B145" s="5">
        <v>410022</v>
      </c>
      <c r="C145" s="5"/>
      <c r="D145" s="5">
        <v>1</v>
      </c>
      <c r="E145" s="5">
        <v>5</v>
      </c>
      <c r="F145" s="2">
        <v>2</v>
      </c>
      <c r="G145" s="15">
        <v>4000</v>
      </c>
      <c r="H145" s="2">
        <v>0</v>
      </c>
      <c r="I145" s="2">
        <v>0</v>
      </c>
      <c r="J145" s="2">
        <v>6300</v>
      </c>
      <c r="K145" s="2">
        <v>0</v>
      </c>
      <c r="L145" s="2">
        <v>0</v>
      </c>
      <c r="M145" s="2">
        <v>0</v>
      </c>
      <c r="N145" s="2">
        <v>936</v>
      </c>
      <c r="O145" s="2"/>
      <c r="P145" s="2"/>
      <c r="Q145" s="2">
        <v>0</v>
      </c>
      <c r="S145" t="str">
        <f t="shared" ref="S145:S153" si="8">"擎苍元神出窍，施展乱舞攻击，共造成8次伤害，每次造成&lt;font color='ff80c5ff'&gt;"&amp;J145/100&amp;"%攻击力&lt;/font&gt;的物理伤害（此伤害对怪物有额外&lt;font color='ff60f247'&gt;"&amp;N145&amp;"点&lt;/font&gt;加成）"</f>
        <v>擎苍元神出窍，施展乱舞攻击，共造成8次伤害，每次造成&lt;font color='ff80c5ff'&gt;63%攻击力&lt;/font&gt;的物理伤害（此伤害对怪物有额外&lt;font color='ff60f247'&gt;936点&lt;/font&gt;加成）</v>
      </c>
      <c r="U145">
        <f t="shared" ref="U145:U153" si="9">INT(U144*1.05)</f>
        <v>6300</v>
      </c>
      <c r="V145">
        <v>552</v>
      </c>
    </row>
    <row r="146" spans="1:22" ht="14.25" x14ac:dyDescent="0.15">
      <c r="A146" s="5">
        <v>30143</v>
      </c>
      <c r="B146" s="5">
        <v>410022</v>
      </c>
      <c r="C146" s="5"/>
      <c r="D146" s="5">
        <v>1</v>
      </c>
      <c r="E146" s="5">
        <v>5</v>
      </c>
      <c r="F146" s="2">
        <v>3</v>
      </c>
      <c r="G146" s="15">
        <v>4000</v>
      </c>
      <c r="H146" s="2">
        <v>0</v>
      </c>
      <c r="I146" s="2">
        <v>0</v>
      </c>
      <c r="J146" s="2">
        <v>6614</v>
      </c>
      <c r="K146" s="2">
        <v>0</v>
      </c>
      <c r="L146" s="2">
        <v>0</v>
      </c>
      <c r="M146" s="2">
        <v>0</v>
      </c>
      <c r="N146" s="2">
        <v>1512</v>
      </c>
      <c r="O146" s="2"/>
      <c r="P146" s="2"/>
      <c r="Q146" s="2">
        <v>0</v>
      </c>
      <c r="S146" t="str">
        <f t="shared" si="8"/>
        <v>擎苍元神出窍，施展乱舞攻击，共造成8次伤害，每次造成&lt;font color='ff80c5ff'&gt;66.14%攻击力&lt;/font&gt;的物理伤害（此伤害对怪物有额外&lt;font color='ff60f247'&gt;1512点&lt;/font&gt;加成）</v>
      </c>
      <c r="U146">
        <f t="shared" si="9"/>
        <v>6615</v>
      </c>
      <c r="V146">
        <v>828</v>
      </c>
    </row>
    <row r="147" spans="1:22" ht="14.25" x14ac:dyDescent="0.15">
      <c r="A147" s="5">
        <v>30144</v>
      </c>
      <c r="B147" s="5">
        <v>410022</v>
      </c>
      <c r="C147" s="5"/>
      <c r="D147" s="5">
        <v>1</v>
      </c>
      <c r="E147" s="5">
        <v>5</v>
      </c>
      <c r="F147" s="2">
        <v>4</v>
      </c>
      <c r="G147" s="15">
        <v>4000</v>
      </c>
      <c r="H147" s="2">
        <v>0</v>
      </c>
      <c r="I147" s="2">
        <v>0</v>
      </c>
      <c r="J147" s="2">
        <v>6944</v>
      </c>
      <c r="K147" s="2">
        <v>0</v>
      </c>
      <c r="L147" s="2">
        <v>0</v>
      </c>
      <c r="M147" s="2">
        <v>0</v>
      </c>
      <c r="N147" s="2">
        <v>2160</v>
      </c>
      <c r="O147" s="2"/>
      <c r="P147" s="2"/>
      <c r="Q147" s="2">
        <v>0</v>
      </c>
      <c r="S147" t="str">
        <f t="shared" si="8"/>
        <v>擎苍元神出窍，施展乱舞攻击，共造成8次伤害，每次造成&lt;font color='ff80c5ff'&gt;69.44%攻击力&lt;/font&gt;的物理伤害（此伤害对怪物有额外&lt;font color='ff60f247'&gt;2160点&lt;/font&gt;加成）</v>
      </c>
      <c r="U147">
        <f t="shared" si="9"/>
        <v>6945</v>
      </c>
      <c r="V147">
        <v>1104</v>
      </c>
    </row>
    <row r="148" spans="1:22" ht="14.25" x14ac:dyDescent="0.15">
      <c r="A148" s="5">
        <v>30145</v>
      </c>
      <c r="B148" s="5">
        <v>410022</v>
      </c>
      <c r="C148" s="5"/>
      <c r="D148" s="5">
        <v>1</v>
      </c>
      <c r="E148" s="5">
        <v>5</v>
      </c>
      <c r="F148" s="2">
        <v>5</v>
      </c>
      <c r="G148" s="15">
        <v>4000</v>
      </c>
      <c r="H148" s="2">
        <v>0</v>
      </c>
      <c r="I148" s="2">
        <v>0</v>
      </c>
      <c r="J148" s="2">
        <v>7291</v>
      </c>
      <c r="K148" s="2">
        <v>0</v>
      </c>
      <c r="L148" s="2">
        <v>0</v>
      </c>
      <c r="M148" s="2">
        <v>0</v>
      </c>
      <c r="N148" s="2">
        <v>2880</v>
      </c>
      <c r="O148" s="2"/>
      <c r="P148" s="2"/>
      <c r="Q148" s="2">
        <v>0</v>
      </c>
      <c r="S148" t="str">
        <f t="shared" si="8"/>
        <v>擎苍元神出窍，施展乱舞攻击，共造成8次伤害，每次造成&lt;font color='ff80c5ff'&gt;72.91%攻击力&lt;/font&gt;的物理伤害（此伤害对怪物有额外&lt;font color='ff60f247'&gt;2880点&lt;/font&gt;加成）</v>
      </c>
      <c r="U148">
        <f t="shared" si="9"/>
        <v>7292</v>
      </c>
      <c r="V148">
        <v>1380</v>
      </c>
    </row>
    <row r="149" spans="1:22" ht="14.25" x14ac:dyDescent="0.15">
      <c r="A149" s="5">
        <v>30146</v>
      </c>
      <c r="B149" s="5">
        <v>410022</v>
      </c>
      <c r="C149" s="5"/>
      <c r="D149" s="5">
        <v>1</v>
      </c>
      <c r="E149" s="5">
        <v>5</v>
      </c>
      <c r="F149" s="2">
        <v>6</v>
      </c>
      <c r="G149" s="15">
        <v>4000</v>
      </c>
      <c r="H149" s="2">
        <v>0</v>
      </c>
      <c r="I149" s="2">
        <v>0</v>
      </c>
      <c r="J149" s="2">
        <v>7654</v>
      </c>
      <c r="K149" s="2">
        <v>0</v>
      </c>
      <c r="L149" s="2">
        <v>0</v>
      </c>
      <c r="M149" s="2">
        <v>0</v>
      </c>
      <c r="N149" s="2">
        <v>3672</v>
      </c>
      <c r="O149" s="2"/>
      <c r="P149" s="2"/>
      <c r="Q149" s="2">
        <v>0</v>
      </c>
      <c r="S149" t="str">
        <f t="shared" si="8"/>
        <v>擎苍元神出窍，施展乱舞攻击，共造成8次伤害，每次造成&lt;font color='ff80c5ff'&gt;76.54%攻击力&lt;/font&gt;的物理伤害（此伤害对怪物有额外&lt;font color='ff60f247'&gt;3672点&lt;/font&gt;加成）</v>
      </c>
      <c r="U149">
        <f t="shared" si="9"/>
        <v>7656</v>
      </c>
      <c r="V149">
        <v>1656</v>
      </c>
    </row>
    <row r="150" spans="1:22" ht="14.25" x14ac:dyDescent="0.15">
      <c r="A150" s="5">
        <v>30147</v>
      </c>
      <c r="B150" s="5">
        <v>410022</v>
      </c>
      <c r="C150" s="5"/>
      <c r="D150" s="5">
        <v>1</v>
      </c>
      <c r="E150" s="5">
        <v>5</v>
      </c>
      <c r="F150" s="2">
        <v>7</v>
      </c>
      <c r="G150" s="15">
        <v>4000</v>
      </c>
      <c r="H150" s="2">
        <v>0</v>
      </c>
      <c r="I150" s="2">
        <v>0</v>
      </c>
      <c r="J150" s="2">
        <v>8036</v>
      </c>
      <c r="K150" s="2">
        <v>0</v>
      </c>
      <c r="L150" s="2">
        <v>0</v>
      </c>
      <c r="M150" s="2">
        <v>0</v>
      </c>
      <c r="N150" s="2">
        <v>4536</v>
      </c>
      <c r="O150" s="2"/>
      <c r="P150" s="2"/>
      <c r="Q150" s="2">
        <v>0</v>
      </c>
      <c r="S150" t="str">
        <f t="shared" si="8"/>
        <v>擎苍元神出窍，施展乱舞攻击，共造成8次伤害，每次造成&lt;font color='ff80c5ff'&gt;80.36%攻击力&lt;/font&gt;的物理伤害（此伤害对怪物有额外&lt;font color='ff60f247'&gt;4536点&lt;/font&gt;加成）</v>
      </c>
      <c r="U150">
        <f t="shared" si="9"/>
        <v>8038</v>
      </c>
      <c r="V150">
        <v>1932</v>
      </c>
    </row>
    <row r="151" spans="1:22" ht="14.25" x14ac:dyDescent="0.15">
      <c r="A151" s="5">
        <v>30148</v>
      </c>
      <c r="B151" s="5">
        <v>410022</v>
      </c>
      <c r="C151" s="5"/>
      <c r="D151" s="5">
        <v>1</v>
      </c>
      <c r="E151" s="5">
        <v>5</v>
      </c>
      <c r="F151" s="2">
        <v>8</v>
      </c>
      <c r="G151" s="15">
        <v>4000</v>
      </c>
      <c r="H151" s="2">
        <v>0</v>
      </c>
      <c r="I151" s="2">
        <v>0</v>
      </c>
      <c r="J151" s="2">
        <v>8436</v>
      </c>
      <c r="K151" s="2">
        <v>0</v>
      </c>
      <c r="L151" s="2">
        <v>0</v>
      </c>
      <c r="M151" s="2">
        <v>0</v>
      </c>
      <c r="N151" s="2">
        <v>5472</v>
      </c>
      <c r="O151" s="2"/>
      <c r="P151" s="2"/>
      <c r="Q151" s="2">
        <v>0</v>
      </c>
      <c r="S151" t="str">
        <f t="shared" si="8"/>
        <v>擎苍元神出窍，施展乱舞攻击，共造成8次伤害，每次造成&lt;font color='ff80c5ff'&gt;84.36%攻击力&lt;/font&gt;的物理伤害（此伤害对怪物有额外&lt;font color='ff60f247'&gt;5472点&lt;/font&gt;加成）</v>
      </c>
      <c r="U151">
        <f t="shared" si="9"/>
        <v>8439</v>
      </c>
      <c r="V151">
        <v>2208</v>
      </c>
    </row>
    <row r="152" spans="1:22" ht="14.25" x14ac:dyDescent="0.15">
      <c r="A152" s="5">
        <v>30149</v>
      </c>
      <c r="B152" s="5">
        <v>410022</v>
      </c>
      <c r="C152" s="5"/>
      <c r="D152" s="5">
        <v>1</v>
      </c>
      <c r="E152" s="5">
        <v>5</v>
      </c>
      <c r="F152" s="2">
        <v>9</v>
      </c>
      <c r="G152" s="15">
        <v>4000</v>
      </c>
      <c r="H152" s="2">
        <v>0</v>
      </c>
      <c r="I152" s="2">
        <v>0</v>
      </c>
      <c r="J152" s="2">
        <v>8858</v>
      </c>
      <c r="K152" s="2">
        <v>0</v>
      </c>
      <c r="L152" s="2">
        <v>0</v>
      </c>
      <c r="M152" s="2">
        <v>0</v>
      </c>
      <c r="N152" s="2">
        <v>6480</v>
      </c>
      <c r="O152" s="2"/>
      <c r="P152" s="2"/>
      <c r="Q152" s="2">
        <v>0</v>
      </c>
      <c r="S152" t="str">
        <f t="shared" si="8"/>
        <v>擎苍元神出窍，施展乱舞攻击，共造成8次伤害，每次造成&lt;font color='ff80c5ff'&gt;88.58%攻击力&lt;/font&gt;的物理伤害（此伤害对怪物有额外&lt;font color='ff60f247'&gt;6480点&lt;/font&gt;加成）</v>
      </c>
      <c r="U152">
        <f t="shared" si="9"/>
        <v>8860</v>
      </c>
      <c r="V152">
        <v>2484</v>
      </c>
    </row>
    <row r="153" spans="1:22" ht="14.25" x14ac:dyDescent="0.15">
      <c r="A153" s="5">
        <v>30150</v>
      </c>
      <c r="B153" s="5">
        <v>410022</v>
      </c>
      <c r="C153" s="5"/>
      <c r="D153" s="5">
        <v>1</v>
      </c>
      <c r="E153" s="5">
        <v>5</v>
      </c>
      <c r="F153" s="2">
        <v>10</v>
      </c>
      <c r="G153" s="15">
        <v>4000</v>
      </c>
      <c r="H153" s="2">
        <v>0</v>
      </c>
      <c r="I153" s="2">
        <v>0</v>
      </c>
      <c r="J153" s="2">
        <v>9300</v>
      </c>
      <c r="K153" s="2">
        <v>0</v>
      </c>
      <c r="L153" s="2">
        <v>0</v>
      </c>
      <c r="M153" s="2">
        <v>0</v>
      </c>
      <c r="N153" s="2">
        <v>7920</v>
      </c>
      <c r="O153" s="2"/>
      <c r="P153" s="2"/>
      <c r="Q153" s="2">
        <v>0</v>
      </c>
      <c r="S153" t="str">
        <f t="shared" si="8"/>
        <v>擎苍元神出窍，施展乱舞攻击，共造成8次伤害，每次造成&lt;font color='ff80c5ff'&gt;93%攻击力&lt;/font&gt;的物理伤害（此伤害对怪物有额外&lt;font color='ff60f247'&gt;7920点&lt;/font&gt;加成）</v>
      </c>
      <c r="U153">
        <f t="shared" si="9"/>
        <v>9303</v>
      </c>
      <c r="V153">
        <v>2760</v>
      </c>
    </row>
    <row r="154" spans="1:22" ht="14.25" x14ac:dyDescent="0.15">
      <c r="A154" s="5">
        <v>30151</v>
      </c>
      <c r="B154" s="5">
        <v>410023</v>
      </c>
      <c r="C154" s="5" t="s">
        <v>87</v>
      </c>
      <c r="D154" s="5">
        <v>1</v>
      </c>
      <c r="E154" s="5">
        <v>5</v>
      </c>
      <c r="F154" s="2">
        <v>1</v>
      </c>
      <c r="G154" s="15">
        <v>8000</v>
      </c>
      <c r="H154" s="2">
        <v>0</v>
      </c>
      <c r="I154" s="2">
        <v>0</v>
      </c>
      <c r="J154" s="2">
        <v>48000</v>
      </c>
      <c r="K154" s="2">
        <v>0</v>
      </c>
      <c r="L154" s="2">
        <v>0</v>
      </c>
      <c r="M154" s="2">
        <v>0</v>
      </c>
      <c r="N154" s="2">
        <v>1728</v>
      </c>
      <c r="O154" s="2"/>
      <c r="P154" s="2"/>
      <c r="Q154" s="2">
        <v>0</v>
      </c>
      <c r="R154">
        <v>2</v>
      </c>
      <c r="S154" t="str">
        <f t="shared" ref="S154:S163" si="10">"枪刃喷泉出现在敌人所在区域，第1次造成&lt;font color='ff80c5ff'&gt;"&amp;J154/100&amp;"%攻击力&lt;/font&gt;的物理伤害（此伤害对怪物有额外&lt;font color='ff60f247'&gt;"&amp;N154&amp;"点&lt;/font&gt;加成），第二次造成60%攻击力的物理伤害"</f>
        <v>枪刃喷泉出现在敌人所在区域，第1次造成&lt;font color='ff80c5ff'&gt;480%攻击力&lt;/font&gt;的物理伤害（此伤害对怪物有额外&lt;font color='ff60f247'&gt;1728点&lt;/font&gt;加成），第二次造成60%攻击力的物理伤害</v>
      </c>
      <c r="T154">
        <v>2</v>
      </c>
      <c r="U154" s="15">
        <v>13500</v>
      </c>
      <c r="V154">
        <v>690</v>
      </c>
    </row>
    <row r="155" spans="1:22" ht="14.25" x14ac:dyDescent="0.15">
      <c r="A155" s="5">
        <v>30152</v>
      </c>
      <c r="B155" s="5">
        <v>410023</v>
      </c>
      <c r="C155" s="5"/>
      <c r="D155" s="5">
        <v>1</v>
      </c>
      <c r="E155" s="5">
        <v>5</v>
      </c>
      <c r="F155" s="2">
        <v>2</v>
      </c>
      <c r="G155" s="15">
        <v>8000</v>
      </c>
      <c r="H155" s="2">
        <v>0</v>
      </c>
      <c r="I155" s="2">
        <v>0</v>
      </c>
      <c r="J155" s="2">
        <v>50400</v>
      </c>
      <c r="K155" s="2">
        <v>0</v>
      </c>
      <c r="L155" s="2">
        <v>0</v>
      </c>
      <c r="M155" s="2">
        <v>0</v>
      </c>
      <c r="N155" s="2">
        <v>3744</v>
      </c>
      <c r="O155" s="2"/>
      <c r="P155" s="2"/>
      <c r="Q155" s="2">
        <v>0</v>
      </c>
      <c r="S155" t="str">
        <f t="shared" si="10"/>
        <v>枪刃喷泉出现在敌人所在区域，第1次造成&lt;font color='ff80c5ff'&gt;504%攻击力&lt;/font&gt;的物理伤害（此伤害对怪物有额外&lt;font color='ff60f247'&gt;3744点&lt;/font&gt;加成），第二次造成60%攻击力的物理伤害</v>
      </c>
      <c r="U155">
        <f t="shared" ref="U155:U163" si="11">INT(U154*1.05)</f>
        <v>14175</v>
      </c>
      <c r="V155">
        <v>1380</v>
      </c>
    </row>
    <row r="156" spans="1:22" ht="14.25" x14ac:dyDescent="0.15">
      <c r="A156" s="5">
        <v>30153</v>
      </c>
      <c r="B156" s="5">
        <v>410023</v>
      </c>
      <c r="C156" s="5"/>
      <c r="D156" s="5">
        <v>1</v>
      </c>
      <c r="E156" s="5">
        <v>5</v>
      </c>
      <c r="F156" s="2">
        <v>3</v>
      </c>
      <c r="G156" s="15">
        <v>8000</v>
      </c>
      <c r="H156" s="2">
        <v>0</v>
      </c>
      <c r="I156" s="2">
        <v>0</v>
      </c>
      <c r="J156" s="2">
        <v>52915</v>
      </c>
      <c r="K156" s="2">
        <v>0</v>
      </c>
      <c r="L156" s="2">
        <v>0</v>
      </c>
      <c r="M156" s="2">
        <v>0</v>
      </c>
      <c r="N156" s="2">
        <v>6048</v>
      </c>
      <c r="O156" s="2"/>
      <c r="P156" s="2"/>
      <c r="Q156" s="2">
        <v>0</v>
      </c>
      <c r="S156" t="str">
        <f t="shared" si="10"/>
        <v>枪刃喷泉出现在敌人所在区域，第1次造成&lt;font color='ff80c5ff'&gt;529.15%攻击力&lt;/font&gt;的物理伤害（此伤害对怪物有额外&lt;font color='ff60f247'&gt;6048点&lt;/font&gt;加成），第二次造成60%攻击力的物理伤害</v>
      </c>
      <c r="U156">
        <f t="shared" si="11"/>
        <v>14883</v>
      </c>
      <c r="V156">
        <v>2070</v>
      </c>
    </row>
    <row r="157" spans="1:22" ht="14.25" x14ac:dyDescent="0.15">
      <c r="A157" s="5">
        <v>30154</v>
      </c>
      <c r="B157" s="5">
        <v>410023</v>
      </c>
      <c r="C157" s="5"/>
      <c r="D157" s="5">
        <v>1</v>
      </c>
      <c r="E157" s="5">
        <v>5</v>
      </c>
      <c r="F157" s="2">
        <v>4</v>
      </c>
      <c r="G157" s="15">
        <v>8000</v>
      </c>
      <c r="H157" s="2">
        <v>0</v>
      </c>
      <c r="I157" s="2">
        <v>0</v>
      </c>
      <c r="J157" s="2">
        <v>55552</v>
      </c>
      <c r="K157" s="2">
        <v>0</v>
      </c>
      <c r="L157" s="2">
        <v>0</v>
      </c>
      <c r="M157" s="2">
        <v>0</v>
      </c>
      <c r="N157" s="2">
        <v>8640</v>
      </c>
      <c r="O157" s="2"/>
      <c r="P157" s="2"/>
      <c r="Q157" s="2">
        <v>0</v>
      </c>
      <c r="S157" t="str">
        <f t="shared" si="10"/>
        <v>枪刃喷泉出现在敌人所在区域，第1次造成&lt;font color='ff80c5ff'&gt;555.52%攻击力&lt;/font&gt;的物理伤害（此伤害对怪物有额外&lt;font color='ff60f247'&gt;8640点&lt;/font&gt;加成），第二次造成60%攻击力的物理伤害</v>
      </c>
      <c r="U157">
        <f t="shared" si="11"/>
        <v>15627</v>
      </c>
      <c r="V157">
        <v>2760</v>
      </c>
    </row>
    <row r="158" spans="1:22" ht="14.25" x14ac:dyDescent="0.15">
      <c r="A158" s="5">
        <v>30155</v>
      </c>
      <c r="B158" s="5">
        <v>410023</v>
      </c>
      <c r="C158" s="5"/>
      <c r="D158" s="5">
        <v>1</v>
      </c>
      <c r="E158" s="5">
        <v>5</v>
      </c>
      <c r="F158" s="2">
        <v>5</v>
      </c>
      <c r="G158" s="15">
        <v>8000</v>
      </c>
      <c r="H158" s="2">
        <v>0</v>
      </c>
      <c r="I158" s="2">
        <v>0</v>
      </c>
      <c r="J158" s="2">
        <v>58329</v>
      </c>
      <c r="K158" s="2">
        <v>0</v>
      </c>
      <c r="L158" s="2">
        <v>0</v>
      </c>
      <c r="M158" s="2">
        <v>0</v>
      </c>
      <c r="N158" s="2">
        <v>11520</v>
      </c>
      <c r="O158" s="2"/>
      <c r="P158" s="2"/>
      <c r="Q158" s="2">
        <v>0</v>
      </c>
      <c r="S158" t="str">
        <f t="shared" si="10"/>
        <v>枪刃喷泉出现在敌人所在区域，第1次造成&lt;font color='ff80c5ff'&gt;583.29%攻击力&lt;/font&gt;的物理伤害（此伤害对怪物有额外&lt;font color='ff60f247'&gt;11520点&lt;/font&gt;加成），第二次造成60%攻击力的物理伤害</v>
      </c>
      <c r="U158">
        <f t="shared" si="11"/>
        <v>16408</v>
      </c>
      <c r="V158">
        <v>3450</v>
      </c>
    </row>
    <row r="159" spans="1:22" ht="14.25" x14ac:dyDescent="0.15">
      <c r="A159" s="5">
        <v>30156</v>
      </c>
      <c r="B159" s="5">
        <v>410023</v>
      </c>
      <c r="C159" s="5"/>
      <c r="D159" s="5">
        <v>1</v>
      </c>
      <c r="E159" s="5">
        <v>5</v>
      </c>
      <c r="F159" s="2">
        <v>6</v>
      </c>
      <c r="G159" s="15">
        <v>8000</v>
      </c>
      <c r="H159" s="2">
        <v>0</v>
      </c>
      <c r="I159" s="2">
        <v>0</v>
      </c>
      <c r="J159" s="2">
        <v>61235</v>
      </c>
      <c r="K159" s="2">
        <v>0</v>
      </c>
      <c r="L159" s="2">
        <v>0</v>
      </c>
      <c r="M159" s="2">
        <v>0</v>
      </c>
      <c r="N159" s="2">
        <v>14688</v>
      </c>
      <c r="O159" s="2"/>
      <c r="P159" s="2"/>
      <c r="Q159" s="2">
        <v>0</v>
      </c>
      <c r="S159" t="str">
        <f t="shared" si="10"/>
        <v>枪刃喷泉出现在敌人所在区域，第1次造成&lt;font color='ff80c5ff'&gt;612.35%攻击力&lt;/font&gt;的物理伤害（此伤害对怪物有额外&lt;font color='ff60f247'&gt;14688点&lt;/font&gt;加成），第二次造成60%攻击力的物理伤害</v>
      </c>
      <c r="U159">
        <f t="shared" si="11"/>
        <v>17228</v>
      </c>
      <c r="V159">
        <v>4140</v>
      </c>
    </row>
    <row r="160" spans="1:22" ht="14.25" x14ac:dyDescent="0.15">
      <c r="A160" s="5">
        <v>30157</v>
      </c>
      <c r="B160" s="5">
        <v>410023</v>
      </c>
      <c r="C160" s="5"/>
      <c r="D160" s="5">
        <v>1</v>
      </c>
      <c r="E160" s="5">
        <v>5</v>
      </c>
      <c r="F160" s="2">
        <v>7</v>
      </c>
      <c r="G160" s="15">
        <v>8000</v>
      </c>
      <c r="H160" s="2">
        <v>0</v>
      </c>
      <c r="I160" s="2">
        <v>0</v>
      </c>
      <c r="J160" s="2">
        <v>64288</v>
      </c>
      <c r="K160" s="2">
        <v>0</v>
      </c>
      <c r="L160" s="2">
        <v>0</v>
      </c>
      <c r="M160" s="2">
        <v>0</v>
      </c>
      <c r="N160" s="2">
        <v>18144</v>
      </c>
      <c r="O160" s="2"/>
      <c r="P160" s="2"/>
      <c r="Q160" s="2">
        <v>0</v>
      </c>
      <c r="S160" t="str">
        <f t="shared" si="10"/>
        <v>枪刃喷泉出现在敌人所在区域，第1次造成&lt;font color='ff80c5ff'&gt;642.88%攻击力&lt;/font&gt;的物理伤害（此伤害对怪物有额外&lt;font color='ff60f247'&gt;18144点&lt;/font&gt;加成），第二次造成60%攻击力的物理伤害</v>
      </c>
      <c r="U160">
        <f t="shared" si="11"/>
        <v>18089</v>
      </c>
      <c r="V160">
        <v>4830</v>
      </c>
    </row>
    <row r="161" spans="1:22" ht="14.25" x14ac:dyDescent="0.15">
      <c r="A161" s="5">
        <v>30158</v>
      </c>
      <c r="B161" s="5">
        <v>410023</v>
      </c>
      <c r="C161" s="5"/>
      <c r="D161" s="5">
        <v>1</v>
      </c>
      <c r="E161" s="5">
        <v>5</v>
      </c>
      <c r="F161" s="2">
        <v>8</v>
      </c>
      <c r="G161" s="15">
        <v>8000</v>
      </c>
      <c r="H161" s="2">
        <v>0</v>
      </c>
      <c r="I161" s="2">
        <v>0</v>
      </c>
      <c r="J161" s="2">
        <v>67494</v>
      </c>
      <c r="K161" s="2">
        <v>0</v>
      </c>
      <c r="L161" s="2">
        <v>0</v>
      </c>
      <c r="M161" s="2">
        <v>0</v>
      </c>
      <c r="N161" s="2">
        <v>21888</v>
      </c>
      <c r="O161" s="2"/>
      <c r="P161" s="2"/>
      <c r="Q161" s="2">
        <v>0</v>
      </c>
      <c r="S161" t="str">
        <f t="shared" si="10"/>
        <v>枪刃喷泉出现在敌人所在区域，第1次造成&lt;font color='ff80c5ff'&gt;674.94%攻击力&lt;/font&gt;的物理伤害（此伤害对怪物有额外&lt;font color='ff60f247'&gt;21888点&lt;/font&gt;加成），第二次造成60%攻击力的物理伤害</v>
      </c>
      <c r="U161">
        <f t="shared" si="11"/>
        <v>18993</v>
      </c>
      <c r="V161">
        <v>5520</v>
      </c>
    </row>
    <row r="162" spans="1:22" ht="14.25" x14ac:dyDescent="0.15">
      <c r="A162" s="5">
        <v>30159</v>
      </c>
      <c r="B162" s="5">
        <v>410023</v>
      </c>
      <c r="C162" s="5"/>
      <c r="D162" s="5">
        <v>1</v>
      </c>
      <c r="E162" s="5">
        <v>5</v>
      </c>
      <c r="F162" s="2">
        <v>9</v>
      </c>
      <c r="G162" s="15">
        <v>8000</v>
      </c>
      <c r="H162" s="2">
        <v>0</v>
      </c>
      <c r="I162" s="2">
        <v>0</v>
      </c>
      <c r="J162" s="2">
        <v>70867</v>
      </c>
      <c r="K162" s="2">
        <v>0</v>
      </c>
      <c r="L162" s="2">
        <v>0</v>
      </c>
      <c r="M162" s="2">
        <v>0</v>
      </c>
      <c r="N162" s="2">
        <v>25920</v>
      </c>
      <c r="O162" s="2"/>
      <c r="P162" s="2"/>
      <c r="Q162" s="2">
        <v>0</v>
      </c>
      <c r="S162" t="str">
        <f t="shared" si="10"/>
        <v>枪刃喷泉出现在敌人所在区域，第1次造成&lt;font color='ff80c5ff'&gt;708.67%攻击力&lt;/font&gt;的物理伤害（此伤害对怪物有额外&lt;font color='ff60f247'&gt;25920点&lt;/font&gt;加成），第二次造成60%攻击力的物理伤害</v>
      </c>
      <c r="U162">
        <f t="shared" si="11"/>
        <v>19942</v>
      </c>
      <c r="V162">
        <v>6210</v>
      </c>
    </row>
    <row r="163" spans="1:22" ht="14.25" x14ac:dyDescent="0.15">
      <c r="A163" s="5">
        <v>30160</v>
      </c>
      <c r="B163" s="5">
        <v>410023</v>
      </c>
      <c r="C163" s="5"/>
      <c r="D163" s="5">
        <v>1</v>
      </c>
      <c r="E163" s="5">
        <v>5</v>
      </c>
      <c r="F163" s="2">
        <v>10</v>
      </c>
      <c r="G163" s="15">
        <v>8000</v>
      </c>
      <c r="H163" s="2">
        <v>0</v>
      </c>
      <c r="I163" s="2">
        <v>0</v>
      </c>
      <c r="J163" s="2">
        <v>74406</v>
      </c>
      <c r="K163" s="2">
        <v>0</v>
      </c>
      <c r="L163" s="2">
        <v>0</v>
      </c>
      <c r="M163" s="2">
        <v>0</v>
      </c>
      <c r="N163" s="2">
        <v>31680</v>
      </c>
      <c r="O163" s="2"/>
      <c r="P163" s="2"/>
      <c r="Q163" s="2">
        <v>0</v>
      </c>
      <c r="S163" t="str">
        <f t="shared" si="10"/>
        <v>枪刃喷泉出现在敌人所在区域，第1次造成&lt;font color='ff80c5ff'&gt;744.06%攻击力&lt;/font&gt;的物理伤害（此伤害对怪物有额外&lt;font color='ff60f247'&gt;31680点&lt;/font&gt;加成），第二次造成60%攻击力的物理伤害</v>
      </c>
      <c r="U163">
        <f t="shared" si="11"/>
        <v>20939</v>
      </c>
      <c r="V163">
        <v>6900</v>
      </c>
    </row>
    <row r="164" spans="1:22" ht="14.25" x14ac:dyDescent="0.15">
      <c r="A164" s="5">
        <v>30161</v>
      </c>
      <c r="B164">
        <v>410031</v>
      </c>
      <c r="C164" t="s">
        <v>88</v>
      </c>
      <c r="D164">
        <v>2</v>
      </c>
      <c r="E164">
        <v>2</v>
      </c>
      <c r="F164">
        <f>F134</f>
        <v>1</v>
      </c>
      <c r="G164">
        <f>G134</f>
        <v>500</v>
      </c>
      <c r="H164">
        <f>H134</f>
        <v>0</v>
      </c>
      <c r="I164" s="2">
        <v>0</v>
      </c>
      <c r="J164" s="2">
        <v>8625</v>
      </c>
      <c r="K164">
        <f>K134</f>
        <v>0</v>
      </c>
      <c r="L164">
        <f>L134</f>
        <v>0</v>
      </c>
      <c r="M164">
        <f>M134</f>
        <v>0</v>
      </c>
      <c r="N164" s="2">
        <v>480</v>
      </c>
      <c r="O164" s="2"/>
      <c r="Q164">
        <f>Q134</f>
        <v>0</v>
      </c>
      <c r="R164">
        <v>1</v>
      </c>
      <c r="S164" t="str">
        <f t="shared" ref="S164:S173" si="12">"使用玉笛进行音波攻击，每次造成&lt;font color='ff80c5ff'&gt;"&amp;J164/100&amp;"%攻击力&lt;/font&gt;的法术伤害（此伤害对怪物有额外&lt;font color='ff60f247'&gt;"&amp;N164&amp;"点&lt;/font&gt;加成）"</f>
        <v>使用玉笛进行音波攻击，每次造成&lt;font color='ff80c5ff'&gt;86.25%攻击力&lt;/font&gt;的法术伤害（此伤害对怪物有额外&lt;font color='ff60f247'&gt;480点&lt;/font&gt;加成）</v>
      </c>
      <c r="T164">
        <v>1</v>
      </c>
      <c r="U164">
        <v>5750</v>
      </c>
      <c r="V164">
        <v>200</v>
      </c>
    </row>
    <row r="165" spans="1:22" ht="14.25" x14ac:dyDescent="0.15">
      <c r="A165" s="5">
        <v>30162</v>
      </c>
      <c r="B165">
        <v>410031</v>
      </c>
      <c r="D165">
        <v>2</v>
      </c>
      <c r="E165">
        <v>2</v>
      </c>
      <c r="F165">
        <f t="shared" ref="F165:F196" si="13">F135</f>
        <v>2</v>
      </c>
      <c r="G165">
        <f t="shared" ref="G165:G173" si="14">G135</f>
        <v>500</v>
      </c>
      <c r="H165">
        <f t="shared" ref="H165:H196" si="15">H135</f>
        <v>0</v>
      </c>
      <c r="I165" s="2">
        <v>0</v>
      </c>
      <c r="J165" s="2">
        <v>9055</v>
      </c>
      <c r="K165">
        <f t="shared" ref="K165:K196" si="16">K135</f>
        <v>0</v>
      </c>
      <c r="L165">
        <f t="shared" ref="L165:L196" si="17">L135</f>
        <v>0</v>
      </c>
      <c r="M165">
        <f t="shared" ref="M165:M196" si="18">M135</f>
        <v>0</v>
      </c>
      <c r="N165" s="2">
        <v>1040</v>
      </c>
      <c r="O165" s="2"/>
      <c r="Q165">
        <f t="shared" ref="Q165:Q196" si="19">Q135</f>
        <v>0</v>
      </c>
      <c r="S165" t="str">
        <f t="shared" si="12"/>
        <v>使用玉笛进行音波攻击，每次造成&lt;font color='ff80c5ff'&gt;90.55%攻击力&lt;/font&gt;的法术伤害（此伤害对怪物有额外&lt;font color='ff60f247'&gt;1040点&lt;/font&gt;加成）</v>
      </c>
      <c r="U165">
        <f t="shared" ref="U165:U173" si="20">INT(U164*1.05)</f>
        <v>6037</v>
      </c>
      <c r="V165">
        <v>400</v>
      </c>
    </row>
    <row r="166" spans="1:22" ht="14.25" x14ac:dyDescent="0.15">
      <c r="A166" s="5">
        <v>30163</v>
      </c>
      <c r="B166">
        <v>410031</v>
      </c>
      <c r="D166">
        <v>2</v>
      </c>
      <c r="E166">
        <v>2</v>
      </c>
      <c r="F166">
        <f t="shared" si="13"/>
        <v>3</v>
      </c>
      <c r="G166">
        <f t="shared" si="14"/>
        <v>500</v>
      </c>
      <c r="H166">
        <f t="shared" si="15"/>
        <v>0</v>
      </c>
      <c r="I166" s="2">
        <v>0</v>
      </c>
      <c r="J166" s="2">
        <v>9507</v>
      </c>
      <c r="K166">
        <f t="shared" si="16"/>
        <v>0</v>
      </c>
      <c r="L166">
        <f t="shared" si="17"/>
        <v>0</v>
      </c>
      <c r="M166">
        <f t="shared" si="18"/>
        <v>0</v>
      </c>
      <c r="N166" s="2">
        <v>1680</v>
      </c>
      <c r="O166" s="2"/>
      <c r="Q166">
        <f t="shared" si="19"/>
        <v>0</v>
      </c>
      <c r="S166" t="str">
        <f t="shared" si="12"/>
        <v>使用玉笛进行音波攻击，每次造成&lt;font color='ff80c5ff'&gt;95.07%攻击力&lt;/font&gt;的法术伤害（此伤害对怪物有额外&lt;font color='ff60f247'&gt;1680点&lt;/font&gt;加成）</v>
      </c>
      <c r="U166">
        <f t="shared" si="20"/>
        <v>6338</v>
      </c>
      <c r="V166">
        <v>600</v>
      </c>
    </row>
    <row r="167" spans="1:22" ht="14.25" x14ac:dyDescent="0.15">
      <c r="A167" s="5">
        <v>30164</v>
      </c>
      <c r="B167">
        <v>410031</v>
      </c>
      <c r="D167">
        <v>2</v>
      </c>
      <c r="E167">
        <v>2</v>
      </c>
      <c r="F167">
        <f t="shared" si="13"/>
        <v>4</v>
      </c>
      <c r="G167">
        <f t="shared" si="14"/>
        <v>500</v>
      </c>
      <c r="H167">
        <f t="shared" si="15"/>
        <v>0</v>
      </c>
      <c r="I167" s="2">
        <v>0</v>
      </c>
      <c r="J167" s="2">
        <v>9981</v>
      </c>
      <c r="K167">
        <f t="shared" si="16"/>
        <v>0</v>
      </c>
      <c r="L167">
        <f t="shared" si="17"/>
        <v>0</v>
      </c>
      <c r="M167">
        <f t="shared" si="18"/>
        <v>0</v>
      </c>
      <c r="N167" s="2">
        <v>2400</v>
      </c>
      <c r="O167" s="2"/>
      <c r="Q167">
        <f t="shared" si="19"/>
        <v>0</v>
      </c>
      <c r="S167" t="str">
        <f t="shared" si="12"/>
        <v>使用玉笛进行音波攻击，每次造成&lt;font color='ff80c5ff'&gt;99.81%攻击力&lt;/font&gt;的法术伤害（此伤害对怪物有额外&lt;font color='ff60f247'&gt;2400点&lt;/font&gt;加成）</v>
      </c>
      <c r="U167">
        <f t="shared" si="20"/>
        <v>6654</v>
      </c>
      <c r="V167">
        <v>800</v>
      </c>
    </row>
    <row r="168" spans="1:22" ht="14.25" x14ac:dyDescent="0.15">
      <c r="A168" s="5">
        <v>30165</v>
      </c>
      <c r="B168">
        <v>410031</v>
      </c>
      <c r="D168">
        <v>2</v>
      </c>
      <c r="E168">
        <v>2</v>
      </c>
      <c r="F168">
        <f t="shared" si="13"/>
        <v>5</v>
      </c>
      <c r="G168">
        <f t="shared" si="14"/>
        <v>500</v>
      </c>
      <c r="H168">
        <f t="shared" si="15"/>
        <v>0</v>
      </c>
      <c r="I168" s="2">
        <v>0</v>
      </c>
      <c r="J168" s="2">
        <v>10479</v>
      </c>
      <c r="K168">
        <f t="shared" si="16"/>
        <v>0</v>
      </c>
      <c r="L168">
        <f t="shared" si="17"/>
        <v>0</v>
      </c>
      <c r="M168">
        <f t="shared" si="18"/>
        <v>0</v>
      </c>
      <c r="N168" s="2">
        <v>3200</v>
      </c>
      <c r="O168" s="2"/>
      <c r="Q168">
        <f t="shared" si="19"/>
        <v>0</v>
      </c>
      <c r="S168" t="str">
        <f t="shared" si="12"/>
        <v>使用玉笛进行音波攻击，每次造成&lt;font color='ff80c5ff'&gt;104.79%攻击力&lt;/font&gt;的法术伤害（此伤害对怪物有额外&lt;font color='ff60f247'&gt;3200点&lt;/font&gt;加成）</v>
      </c>
      <c r="U168">
        <f t="shared" si="20"/>
        <v>6986</v>
      </c>
      <c r="V168">
        <v>1000</v>
      </c>
    </row>
    <row r="169" spans="1:22" ht="14.25" x14ac:dyDescent="0.15">
      <c r="A169" s="5">
        <v>30166</v>
      </c>
      <c r="B169">
        <v>410031</v>
      </c>
      <c r="D169">
        <v>2</v>
      </c>
      <c r="E169">
        <v>2</v>
      </c>
      <c r="F169">
        <f t="shared" si="13"/>
        <v>6</v>
      </c>
      <c r="G169">
        <f t="shared" si="14"/>
        <v>500</v>
      </c>
      <c r="H169">
        <f t="shared" si="15"/>
        <v>0</v>
      </c>
      <c r="I169" s="2">
        <v>0</v>
      </c>
      <c r="J169" s="2">
        <v>11002</v>
      </c>
      <c r="K169">
        <f t="shared" si="16"/>
        <v>0</v>
      </c>
      <c r="L169">
        <f t="shared" si="17"/>
        <v>0</v>
      </c>
      <c r="M169">
        <f t="shared" si="18"/>
        <v>0</v>
      </c>
      <c r="N169" s="2">
        <v>4080</v>
      </c>
      <c r="O169" s="2"/>
      <c r="Q169">
        <f t="shared" si="19"/>
        <v>0</v>
      </c>
      <c r="S169" t="str">
        <f t="shared" si="12"/>
        <v>使用玉笛进行音波攻击，每次造成&lt;font color='ff80c5ff'&gt;110.02%攻击力&lt;/font&gt;的法术伤害（此伤害对怪物有额外&lt;font color='ff60f247'&gt;4080点&lt;/font&gt;加成）</v>
      </c>
      <c r="U169">
        <f t="shared" si="20"/>
        <v>7335</v>
      </c>
      <c r="V169">
        <v>1200</v>
      </c>
    </row>
    <row r="170" spans="1:22" ht="14.25" x14ac:dyDescent="0.15">
      <c r="A170" s="5">
        <v>30167</v>
      </c>
      <c r="B170">
        <v>410031</v>
      </c>
      <c r="D170">
        <v>2</v>
      </c>
      <c r="E170">
        <v>2</v>
      </c>
      <c r="F170">
        <f t="shared" si="13"/>
        <v>7</v>
      </c>
      <c r="G170">
        <f t="shared" si="14"/>
        <v>500</v>
      </c>
      <c r="H170">
        <f t="shared" si="15"/>
        <v>0</v>
      </c>
      <c r="I170" s="2">
        <v>0</v>
      </c>
      <c r="J170" s="2">
        <v>11551</v>
      </c>
      <c r="K170">
        <f t="shared" si="16"/>
        <v>0</v>
      </c>
      <c r="L170">
        <f t="shared" si="17"/>
        <v>0</v>
      </c>
      <c r="M170">
        <f t="shared" si="18"/>
        <v>0</v>
      </c>
      <c r="N170" s="2">
        <v>5040</v>
      </c>
      <c r="O170" s="2"/>
      <c r="Q170">
        <f t="shared" si="19"/>
        <v>0</v>
      </c>
      <c r="S170" t="str">
        <f t="shared" si="12"/>
        <v>使用玉笛进行音波攻击，每次造成&lt;font color='ff80c5ff'&gt;115.51%攻击力&lt;/font&gt;的法术伤害（此伤害对怪物有额外&lt;font color='ff60f247'&gt;5040点&lt;/font&gt;加成）</v>
      </c>
      <c r="U170">
        <f t="shared" si="20"/>
        <v>7701</v>
      </c>
      <c r="V170">
        <v>1400</v>
      </c>
    </row>
    <row r="171" spans="1:22" ht="14.25" x14ac:dyDescent="0.15">
      <c r="A171" s="5">
        <v>30168</v>
      </c>
      <c r="B171">
        <v>410031</v>
      </c>
      <c r="D171">
        <v>2</v>
      </c>
      <c r="E171">
        <v>2</v>
      </c>
      <c r="F171">
        <f t="shared" si="13"/>
        <v>8</v>
      </c>
      <c r="G171">
        <f t="shared" si="14"/>
        <v>500</v>
      </c>
      <c r="H171">
        <f t="shared" si="15"/>
        <v>0</v>
      </c>
      <c r="I171" s="2">
        <v>0</v>
      </c>
      <c r="J171" s="2">
        <v>12129</v>
      </c>
      <c r="K171">
        <f t="shared" si="16"/>
        <v>0</v>
      </c>
      <c r="L171">
        <f t="shared" si="17"/>
        <v>0</v>
      </c>
      <c r="M171">
        <f t="shared" si="18"/>
        <v>0</v>
      </c>
      <c r="N171" s="2">
        <v>6080</v>
      </c>
      <c r="O171" s="2"/>
      <c r="Q171">
        <f t="shared" si="19"/>
        <v>0</v>
      </c>
      <c r="S171" t="str">
        <f t="shared" si="12"/>
        <v>使用玉笛进行音波攻击，每次造成&lt;font color='ff80c5ff'&gt;121.29%攻击力&lt;/font&gt;的法术伤害（此伤害对怪物有额外&lt;font color='ff60f247'&gt;6080点&lt;/font&gt;加成）</v>
      </c>
      <c r="U171">
        <f t="shared" si="20"/>
        <v>8086</v>
      </c>
      <c r="V171">
        <v>1600</v>
      </c>
    </row>
    <row r="172" spans="1:22" ht="14.25" x14ac:dyDescent="0.15">
      <c r="A172" s="5">
        <v>30169</v>
      </c>
      <c r="B172">
        <v>410031</v>
      </c>
      <c r="D172">
        <v>2</v>
      </c>
      <c r="E172">
        <v>2</v>
      </c>
      <c r="F172">
        <f t="shared" si="13"/>
        <v>9</v>
      </c>
      <c r="G172">
        <f t="shared" si="14"/>
        <v>500</v>
      </c>
      <c r="H172">
        <f t="shared" si="15"/>
        <v>0</v>
      </c>
      <c r="I172" s="2">
        <v>0</v>
      </c>
      <c r="J172" s="2">
        <v>12735</v>
      </c>
      <c r="K172">
        <f t="shared" si="16"/>
        <v>0</v>
      </c>
      <c r="L172">
        <f t="shared" si="17"/>
        <v>0</v>
      </c>
      <c r="M172">
        <f t="shared" si="18"/>
        <v>0</v>
      </c>
      <c r="N172" s="2">
        <v>7200</v>
      </c>
      <c r="O172" s="2"/>
      <c r="Q172">
        <f t="shared" si="19"/>
        <v>0</v>
      </c>
      <c r="S172" t="str">
        <f t="shared" si="12"/>
        <v>使用玉笛进行音波攻击，每次造成&lt;font color='ff80c5ff'&gt;127.35%攻击力&lt;/font&gt;的法术伤害（此伤害对怪物有额外&lt;font color='ff60f247'&gt;7200点&lt;/font&gt;加成）</v>
      </c>
      <c r="U172">
        <f t="shared" si="20"/>
        <v>8490</v>
      </c>
      <c r="V172">
        <v>1800</v>
      </c>
    </row>
    <row r="173" spans="1:22" ht="14.25" x14ac:dyDescent="0.15">
      <c r="A173" s="5">
        <v>30170</v>
      </c>
      <c r="B173">
        <v>410031</v>
      </c>
      <c r="D173">
        <v>2</v>
      </c>
      <c r="E173">
        <v>2</v>
      </c>
      <c r="F173">
        <f t="shared" si="13"/>
        <v>10</v>
      </c>
      <c r="G173">
        <f t="shared" si="14"/>
        <v>500</v>
      </c>
      <c r="H173">
        <f t="shared" si="15"/>
        <v>0</v>
      </c>
      <c r="I173" s="2">
        <v>0</v>
      </c>
      <c r="J173" s="2">
        <v>13371</v>
      </c>
      <c r="K173">
        <f t="shared" si="16"/>
        <v>0</v>
      </c>
      <c r="L173">
        <f t="shared" si="17"/>
        <v>0</v>
      </c>
      <c r="M173">
        <f t="shared" si="18"/>
        <v>0</v>
      </c>
      <c r="N173" s="2">
        <v>8800</v>
      </c>
      <c r="O173" s="2"/>
      <c r="Q173">
        <f t="shared" si="19"/>
        <v>0</v>
      </c>
      <c r="S173" t="str">
        <f t="shared" si="12"/>
        <v>使用玉笛进行音波攻击，每次造成&lt;font color='ff80c5ff'&gt;133.71%攻击力&lt;/font&gt;的法术伤害（此伤害对怪物有额外&lt;font color='ff60f247'&gt;8800点&lt;/font&gt;加成）</v>
      </c>
      <c r="U173">
        <f t="shared" si="20"/>
        <v>8914</v>
      </c>
      <c r="V173">
        <v>2000</v>
      </c>
    </row>
    <row r="174" spans="1:22" ht="14.25" x14ac:dyDescent="0.15">
      <c r="A174" s="5">
        <v>30171</v>
      </c>
      <c r="B174">
        <v>410032</v>
      </c>
      <c r="C174" t="s">
        <v>89</v>
      </c>
      <c r="D174">
        <v>2</v>
      </c>
      <c r="E174">
        <v>2</v>
      </c>
      <c r="F174">
        <f t="shared" si="13"/>
        <v>1</v>
      </c>
      <c r="G174" s="15">
        <v>8000</v>
      </c>
      <c r="H174">
        <f t="shared" si="15"/>
        <v>0</v>
      </c>
      <c r="I174" s="2">
        <v>0</v>
      </c>
      <c r="J174">
        <v>12000</v>
      </c>
      <c r="K174">
        <f t="shared" si="16"/>
        <v>0</v>
      </c>
      <c r="L174">
        <f t="shared" si="17"/>
        <v>0</v>
      </c>
      <c r="M174">
        <f t="shared" si="18"/>
        <v>0</v>
      </c>
      <c r="N174" s="2">
        <v>576</v>
      </c>
      <c r="O174" s="2"/>
      <c r="Q174">
        <f t="shared" si="19"/>
        <v>0</v>
      </c>
      <c r="R174">
        <v>5</v>
      </c>
      <c r="S174" t="str">
        <f>"令一只小狐狸闪烁攻击敌人所在区域5次，每次造成&lt;font color='ff80c5ff'&gt;"&amp;J174/100&amp;"%攻击力&lt;/font&gt;的法术伤害（此伤害对怪物有额外&lt;font color='ff60f247'&gt;"&amp;N174&amp;"点&lt;/font&gt;加成）"</f>
        <v>令一只小狐狸闪烁攻击敌人所在区域5次，每次造成&lt;font color='ff80c5ff'&gt;120%攻击力&lt;/font&gt;的法术伤害（此伤害对怪物有额外&lt;font color='ff60f247'&gt;576点&lt;/font&gt;加成）</v>
      </c>
      <c r="T174">
        <v>3</v>
      </c>
      <c r="U174" s="15">
        <v>4500</v>
      </c>
      <c r="V174">
        <v>400</v>
      </c>
    </row>
    <row r="175" spans="1:22" ht="14.25" x14ac:dyDescent="0.15">
      <c r="A175" s="5">
        <v>30172</v>
      </c>
      <c r="B175">
        <v>410032</v>
      </c>
      <c r="D175">
        <v>2</v>
      </c>
      <c r="E175">
        <v>2</v>
      </c>
      <c r="F175">
        <f t="shared" si="13"/>
        <v>2</v>
      </c>
      <c r="G175" s="15">
        <v>8000</v>
      </c>
      <c r="H175">
        <f t="shared" si="15"/>
        <v>0</v>
      </c>
      <c r="I175" s="2">
        <v>0</v>
      </c>
      <c r="J175">
        <v>12600</v>
      </c>
      <c r="K175">
        <f t="shared" si="16"/>
        <v>0</v>
      </c>
      <c r="L175">
        <f t="shared" si="17"/>
        <v>0</v>
      </c>
      <c r="M175">
        <f t="shared" si="18"/>
        <v>0</v>
      </c>
      <c r="N175" s="2">
        <v>1248</v>
      </c>
      <c r="O175" s="2"/>
      <c r="Q175">
        <f t="shared" si="19"/>
        <v>0</v>
      </c>
      <c r="S175" t="str">
        <f t="shared" ref="S175:S183" si="21">"令一只小狐狸闪烁攻击敌人所在区域5次，每次造成&lt;font color='ff80c5ff'&gt;"&amp;J175/100&amp;"%攻击力&lt;/font&gt;的法术伤害（此伤害对怪物有额外&lt;font color='ff60f247'&gt;"&amp;N175&amp;"点&lt;/font&gt;加成）"</f>
        <v>令一只小狐狸闪烁攻击敌人所在区域5次，每次造成&lt;font color='ff80c5ff'&gt;126%攻击力&lt;/font&gt;的法术伤害（此伤害对怪物有额外&lt;font color='ff60f247'&gt;1248点&lt;/font&gt;加成）</v>
      </c>
      <c r="U175">
        <f t="shared" ref="U175:U183" si="22">INT(U174*1.05)</f>
        <v>4725</v>
      </c>
      <c r="V175">
        <v>800</v>
      </c>
    </row>
    <row r="176" spans="1:22" ht="14.25" x14ac:dyDescent="0.15">
      <c r="A176" s="5">
        <v>30173</v>
      </c>
      <c r="B176">
        <v>410032</v>
      </c>
      <c r="D176">
        <v>2</v>
      </c>
      <c r="E176">
        <v>2</v>
      </c>
      <c r="F176">
        <f t="shared" si="13"/>
        <v>3</v>
      </c>
      <c r="G176" s="15">
        <v>8000</v>
      </c>
      <c r="H176">
        <f t="shared" si="15"/>
        <v>0</v>
      </c>
      <c r="I176" s="2">
        <v>0</v>
      </c>
      <c r="J176">
        <v>13228</v>
      </c>
      <c r="K176">
        <f t="shared" si="16"/>
        <v>0</v>
      </c>
      <c r="L176">
        <f t="shared" si="17"/>
        <v>0</v>
      </c>
      <c r="M176">
        <f t="shared" si="18"/>
        <v>0</v>
      </c>
      <c r="N176" s="2">
        <v>2016</v>
      </c>
      <c r="O176" s="2"/>
      <c r="Q176">
        <f t="shared" si="19"/>
        <v>0</v>
      </c>
      <c r="S176" t="str">
        <f t="shared" si="21"/>
        <v>令一只小狐狸闪烁攻击敌人所在区域5次，每次造成&lt;font color='ff80c5ff'&gt;132.28%攻击力&lt;/font&gt;的法术伤害（此伤害对怪物有额外&lt;font color='ff60f247'&gt;2016点&lt;/font&gt;加成）</v>
      </c>
      <c r="U176">
        <f t="shared" si="22"/>
        <v>4961</v>
      </c>
      <c r="V176">
        <v>1200</v>
      </c>
    </row>
    <row r="177" spans="1:22" ht="14.25" x14ac:dyDescent="0.15">
      <c r="A177" s="5">
        <v>30174</v>
      </c>
      <c r="B177">
        <v>410032</v>
      </c>
      <c r="D177">
        <v>2</v>
      </c>
      <c r="E177">
        <v>2</v>
      </c>
      <c r="F177">
        <f t="shared" si="13"/>
        <v>4</v>
      </c>
      <c r="G177" s="15">
        <v>8000</v>
      </c>
      <c r="H177">
        <f t="shared" si="15"/>
        <v>0</v>
      </c>
      <c r="I177" s="2">
        <v>0</v>
      </c>
      <c r="J177">
        <v>13888</v>
      </c>
      <c r="K177">
        <f t="shared" si="16"/>
        <v>0</v>
      </c>
      <c r="L177">
        <f t="shared" si="17"/>
        <v>0</v>
      </c>
      <c r="M177">
        <f t="shared" si="18"/>
        <v>0</v>
      </c>
      <c r="N177" s="2">
        <v>2880</v>
      </c>
      <c r="O177" s="2"/>
      <c r="Q177">
        <f t="shared" si="19"/>
        <v>0</v>
      </c>
      <c r="S177" t="str">
        <f t="shared" si="21"/>
        <v>令一只小狐狸闪烁攻击敌人所在区域5次，每次造成&lt;font color='ff80c5ff'&gt;138.88%攻击力&lt;/font&gt;的法术伤害（此伤害对怪物有额外&lt;font color='ff60f247'&gt;2880点&lt;/font&gt;加成）</v>
      </c>
      <c r="U177">
        <f t="shared" si="22"/>
        <v>5209</v>
      </c>
      <c r="V177">
        <v>1600</v>
      </c>
    </row>
    <row r="178" spans="1:22" ht="14.25" x14ac:dyDescent="0.15">
      <c r="A178" s="5">
        <v>30175</v>
      </c>
      <c r="B178">
        <v>410032</v>
      </c>
      <c r="D178">
        <v>2</v>
      </c>
      <c r="E178">
        <v>2</v>
      </c>
      <c r="F178">
        <f t="shared" si="13"/>
        <v>5</v>
      </c>
      <c r="G178" s="15">
        <v>8000</v>
      </c>
      <c r="H178">
        <f t="shared" si="15"/>
        <v>0</v>
      </c>
      <c r="I178" s="2">
        <v>0</v>
      </c>
      <c r="J178">
        <v>14582</v>
      </c>
      <c r="K178">
        <f t="shared" si="16"/>
        <v>0</v>
      </c>
      <c r="L178">
        <f t="shared" si="17"/>
        <v>0</v>
      </c>
      <c r="M178">
        <f t="shared" si="18"/>
        <v>0</v>
      </c>
      <c r="N178" s="2">
        <v>3840</v>
      </c>
      <c r="O178" s="2"/>
      <c r="Q178">
        <f t="shared" si="19"/>
        <v>0</v>
      </c>
      <c r="S178" t="str">
        <f t="shared" si="21"/>
        <v>令一只小狐狸闪烁攻击敌人所在区域5次，每次造成&lt;font color='ff80c5ff'&gt;145.82%攻击力&lt;/font&gt;的法术伤害（此伤害对怪物有额外&lt;font color='ff60f247'&gt;3840点&lt;/font&gt;加成）</v>
      </c>
      <c r="U178">
        <f t="shared" si="22"/>
        <v>5469</v>
      </c>
      <c r="V178">
        <v>2000</v>
      </c>
    </row>
    <row r="179" spans="1:22" ht="14.25" x14ac:dyDescent="0.15">
      <c r="A179" s="5">
        <v>30176</v>
      </c>
      <c r="B179">
        <v>410032</v>
      </c>
      <c r="D179">
        <v>2</v>
      </c>
      <c r="E179">
        <v>2</v>
      </c>
      <c r="F179">
        <f t="shared" si="13"/>
        <v>6</v>
      </c>
      <c r="G179" s="15">
        <v>8000</v>
      </c>
      <c r="H179">
        <f t="shared" si="15"/>
        <v>0</v>
      </c>
      <c r="I179" s="2">
        <v>0</v>
      </c>
      <c r="J179">
        <v>15308</v>
      </c>
      <c r="K179">
        <f t="shared" si="16"/>
        <v>0</v>
      </c>
      <c r="L179">
        <f t="shared" si="17"/>
        <v>0</v>
      </c>
      <c r="M179">
        <f t="shared" si="18"/>
        <v>0</v>
      </c>
      <c r="N179" s="2">
        <v>4896</v>
      </c>
      <c r="O179" s="2"/>
      <c r="Q179">
        <f t="shared" si="19"/>
        <v>0</v>
      </c>
      <c r="S179" t="str">
        <f t="shared" si="21"/>
        <v>令一只小狐狸闪烁攻击敌人所在区域5次，每次造成&lt;font color='ff80c5ff'&gt;153.08%攻击力&lt;/font&gt;的法术伤害（此伤害对怪物有额外&lt;font color='ff60f247'&gt;4896点&lt;/font&gt;加成）</v>
      </c>
      <c r="U179">
        <f t="shared" si="22"/>
        <v>5742</v>
      </c>
      <c r="V179">
        <v>2400</v>
      </c>
    </row>
    <row r="180" spans="1:22" ht="14.25" x14ac:dyDescent="0.15">
      <c r="A180" s="5">
        <v>30177</v>
      </c>
      <c r="B180">
        <v>410032</v>
      </c>
      <c r="D180">
        <v>2</v>
      </c>
      <c r="E180">
        <v>2</v>
      </c>
      <c r="F180">
        <f t="shared" si="13"/>
        <v>7</v>
      </c>
      <c r="G180" s="15">
        <v>8000</v>
      </c>
      <c r="H180">
        <f t="shared" si="15"/>
        <v>0</v>
      </c>
      <c r="I180" s="2">
        <v>0</v>
      </c>
      <c r="J180">
        <v>16072</v>
      </c>
      <c r="K180">
        <f t="shared" si="16"/>
        <v>0</v>
      </c>
      <c r="L180">
        <f t="shared" si="17"/>
        <v>0</v>
      </c>
      <c r="M180">
        <f t="shared" si="18"/>
        <v>0</v>
      </c>
      <c r="N180" s="2">
        <v>6048</v>
      </c>
      <c r="O180" s="2"/>
      <c r="Q180">
        <f t="shared" si="19"/>
        <v>0</v>
      </c>
      <c r="S180" t="str">
        <f t="shared" si="21"/>
        <v>令一只小狐狸闪烁攻击敌人所在区域5次，每次造成&lt;font color='ff80c5ff'&gt;160.72%攻击力&lt;/font&gt;的法术伤害（此伤害对怪物有额外&lt;font color='ff60f247'&gt;6048点&lt;/font&gt;加成）</v>
      </c>
      <c r="U180">
        <f t="shared" si="22"/>
        <v>6029</v>
      </c>
      <c r="V180">
        <v>2800</v>
      </c>
    </row>
    <row r="181" spans="1:22" ht="14.25" x14ac:dyDescent="0.15">
      <c r="A181" s="5">
        <v>30178</v>
      </c>
      <c r="B181">
        <v>410032</v>
      </c>
      <c r="D181">
        <v>2</v>
      </c>
      <c r="E181">
        <v>2</v>
      </c>
      <c r="F181">
        <f t="shared" si="13"/>
        <v>8</v>
      </c>
      <c r="G181" s="15">
        <v>8000</v>
      </c>
      <c r="H181">
        <f t="shared" si="15"/>
        <v>0</v>
      </c>
      <c r="I181" s="2">
        <v>0</v>
      </c>
      <c r="J181">
        <v>16873</v>
      </c>
      <c r="K181">
        <f t="shared" si="16"/>
        <v>0</v>
      </c>
      <c r="L181">
        <f t="shared" si="17"/>
        <v>0</v>
      </c>
      <c r="M181">
        <f t="shared" si="18"/>
        <v>0</v>
      </c>
      <c r="N181" s="2">
        <v>7296</v>
      </c>
      <c r="O181" s="2"/>
      <c r="Q181">
        <f t="shared" si="19"/>
        <v>0</v>
      </c>
      <c r="S181" t="str">
        <f t="shared" si="21"/>
        <v>令一只小狐狸闪烁攻击敌人所在区域5次，每次造成&lt;font color='ff80c5ff'&gt;168.73%攻击力&lt;/font&gt;的法术伤害（此伤害对怪物有额外&lt;font color='ff60f247'&gt;7296点&lt;/font&gt;加成）</v>
      </c>
      <c r="U181">
        <f t="shared" si="22"/>
        <v>6330</v>
      </c>
      <c r="V181">
        <v>3200</v>
      </c>
    </row>
    <row r="182" spans="1:22" ht="14.25" x14ac:dyDescent="0.15">
      <c r="A182" s="5">
        <v>30179</v>
      </c>
      <c r="B182">
        <v>410032</v>
      </c>
      <c r="D182">
        <v>2</v>
      </c>
      <c r="E182">
        <v>2</v>
      </c>
      <c r="F182">
        <f t="shared" si="13"/>
        <v>9</v>
      </c>
      <c r="G182" s="15">
        <v>8000</v>
      </c>
      <c r="H182">
        <f t="shared" si="15"/>
        <v>0</v>
      </c>
      <c r="I182" s="2">
        <v>0</v>
      </c>
      <c r="J182">
        <v>17716</v>
      </c>
      <c r="K182">
        <f t="shared" si="16"/>
        <v>0</v>
      </c>
      <c r="L182">
        <f t="shared" si="17"/>
        <v>0</v>
      </c>
      <c r="M182">
        <f t="shared" si="18"/>
        <v>0</v>
      </c>
      <c r="N182" s="2">
        <v>8640</v>
      </c>
      <c r="O182" s="2"/>
      <c r="Q182">
        <f t="shared" si="19"/>
        <v>0</v>
      </c>
      <c r="S182" t="str">
        <f t="shared" si="21"/>
        <v>令一只小狐狸闪烁攻击敌人所在区域5次，每次造成&lt;font color='ff80c5ff'&gt;177.16%攻击力&lt;/font&gt;的法术伤害（此伤害对怪物有额外&lt;font color='ff60f247'&gt;8640点&lt;/font&gt;加成）</v>
      </c>
      <c r="U182">
        <f t="shared" si="22"/>
        <v>6646</v>
      </c>
      <c r="V182">
        <v>3600</v>
      </c>
    </row>
    <row r="183" spans="1:22" ht="14.25" x14ac:dyDescent="0.15">
      <c r="A183" s="5">
        <v>30180</v>
      </c>
      <c r="B183">
        <v>410032</v>
      </c>
      <c r="D183">
        <v>2</v>
      </c>
      <c r="E183">
        <v>2</v>
      </c>
      <c r="F183">
        <f t="shared" si="13"/>
        <v>10</v>
      </c>
      <c r="G183" s="15">
        <v>8000</v>
      </c>
      <c r="H183">
        <f t="shared" si="15"/>
        <v>0</v>
      </c>
      <c r="I183" s="2">
        <v>0</v>
      </c>
      <c r="J183">
        <v>18601</v>
      </c>
      <c r="K183">
        <f t="shared" si="16"/>
        <v>0</v>
      </c>
      <c r="L183">
        <f t="shared" si="17"/>
        <v>0</v>
      </c>
      <c r="M183">
        <f t="shared" si="18"/>
        <v>0</v>
      </c>
      <c r="N183" s="2">
        <v>10560</v>
      </c>
      <c r="O183" s="2"/>
      <c r="Q183">
        <f t="shared" si="19"/>
        <v>0</v>
      </c>
      <c r="S183" t="str">
        <f t="shared" si="21"/>
        <v>令一只小狐狸闪烁攻击敌人所在区域5次，每次造成&lt;font color='ff80c5ff'&gt;186.01%攻击力&lt;/font&gt;的法术伤害（此伤害对怪物有额外&lt;font color='ff60f247'&gt;10560点&lt;/font&gt;加成）</v>
      </c>
      <c r="U183">
        <f t="shared" si="22"/>
        <v>6978</v>
      </c>
      <c r="V183">
        <v>4000</v>
      </c>
    </row>
    <row r="184" spans="1:22" ht="14.25" x14ac:dyDescent="0.15">
      <c r="A184" s="5">
        <v>30181</v>
      </c>
      <c r="B184">
        <v>410033</v>
      </c>
      <c r="C184" t="s">
        <v>90</v>
      </c>
      <c r="D184">
        <v>2</v>
      </c>
      <c r="E184">
        <v>2</v>
      </c>
      <c r="F184">
        <f t="shared" si="13"/>
        <v>1</v>
      </c>
      <c r="G184" s="15">
        <v>5000</v>
      </c>
      <c r="H184">
        <f t="shared" si="15"/>
        <v>0</v>
      </c>
      <c r="I184" s="2">
        <v>0</v>
      </c>
      <c r="J184">
        <v>3500</v>
      </c>
      <c r="K184">
        <f t="shared" si="16"/>
        <v>0</v>
      </c>
      <c r="L184">
        <f t="shared" si="17"/>
        <v>0</v>
      </c>
      <c r="M184">
        <f t="shared" si="18"/>
        <v>0</v>
      </c>
      <c r="N184" s="2">
        <v>204</v>
      </c>
      <c r="O184" s="2"/>
      <c r="Q184">
        <f t="shared" si="19"/>
        <v>0</v>
      </c>
      <c r="R184">
        <v>14</v>
      </c>
      <c r="S184" t="str">
        <f t="shared" ref="S184:S193" si="23">"吹奏一段旋律，每秒对自身周围敌人造成&lt;font color='ff80c5ff'&gt;"&amp;J184/50&amp;"%攻击力&lt;/font&gt;的法术伤害（此伤害对怪物有额外&lt;font color='ff60f247'&gt;"&amp;N184&amp;"点&lt;/font&gt;加成），持续4.2秒"</f>
        <v>吹奏一段旋律，每秒对自身周围敌人造成&lt;font color='ff80c5ff'&gt;70%攻击力&lt;/font&gt;的法术伤害（此伤害对怪物有额外&lt;font color='ff60f247'&gt;204点&lt;/font&gt;加成），持续4.2秒</v>
      </c>
      <c r="T184">
        <v>5</v>
      </c>
      <c r="U184" s="15">
        <v>5100</v>
      </c>
      <c r="V184">
        <v>240</v>
      </c>
    </row>
    <row r="185" spans="1:22" ht="14.25" x14ac:dyDescent="0.15">
      <c r="A185" s="5">
        <v>30182</v>
      </c>
      <c r="B185">
        <v>410033</v>
      </c>
      <c r="D185">
        <v>2</v>
      </c>
      <c r="E185">
        <v>2</v>
      </c>
      <c r="F185">
        <f t="shared" si="13"/>
        <v>2</v>
      </c>
      <c r="G185" s="15">
        <v>5000</v>
      </c>
      <c r="H185">
        <f t="shared" si="15"/>
        <v>0</v>
      </c>
      <c r="I185" s="2">
        <v>0</v>
      </c>
      <c r="J185">
        <v>3675</v>
      </c>
      <c r="K185">
        <f t="shared" si="16"/>
        <v>0</v>
      </c>
      <c r="L185">
        <f t="shared" si="17"/>
        <v>0</v>
      </c>
      <c r="M185">
        <f t="shared" si="18"/>
        <v>0</v>
      </c>
      <c r="N185" s="2">
        <v>442</v>
      </c>
      <c r="O185" s="2"/>
      <c r="Q185">
        <f t="shared" si="19"/>
        <v>0</v>
      </c>
      <c r="S185" t="str">
        <f t="shared" si="23"/>
        <v>吹奏一段旋律，每秒对自身周围敌人造成&lt;font color='ff80c5ff'&gt;73.5%攻击力&lt;/font&gt;的法术伤害（此伤害对怪物有额外&lt;font color='ff60f247'&gt;442点&lt;/font&gt;加成），持续4.2秒</v>
      </c>
      <c r="U185">
        <f t="shared" ref="U185:U193" si="24">INT(U184*1.05)</f>
        <v>5355</v>
      </c>
      <c r="V185">
        <v>480</v>
      </c>
    </row>
    <row r="186" spans="1:22" ht="14.25" x14ac:dyDescent="0.15">
      <c r="A186" s="5">
        <v>30183</v>
      </c>
      <c r="B186">
        <v>410033</v>
      </c>
      <c r="D186">
        <v>2</v>
      </c>
      <c r="E186">
        <v>2</v>
      </c>
      <c r="F186">
        <f t="shared" si="13"/>
        <v>3</v>
      </c>
      <c r="G186" s="15">
        <v>5000</v>
      </c>
      <c r="H186">
        <f t="shared" si="15"/>
        <v>0</v>
      </c>
      <c r="I186" s="2">
        <v>0</v>
      </c>
      <c r="J186">
        <v>3858</v>
      </c>
      <c r="K186">
        <f t="shared" si="16"/>
        <v>0</v>
      </c>
      <c r="L186">
        <f t="shared" si="17"/>
        <v>0</v>
      </c>
      <c r="M186">
        <f t="shared" si="18"/>
        <v>0</v>
      </c>
      <c r="N186" s="2">
        <v>714</v>
      </c>
      <c r="O186" s="2"/>
      <c r="Q186">
        <f t="shared" si="19"/>
        <v>0</v>
      </c>
      <c r="S186" t="str">
        <f t="shared" si="23"/>
        <v>吹奏一段旋律，每秒对自身周围敌人造成&lt;font color='ff80c5ff'&gt;77.16%攻击力&lt;/font&gt;的法术伤害（此伤害对怪物有额外&lt;font color='ff60f247'&gt;714点&lt;/font&gt;加成），持续4.2秒</v>
      </c>
      <c r="U186">
        <f t="shared" si="24"/>
        <v>5622</v>
      </c>
      <c r="V186">
        <v>720</v>
      </c>
    </row>
    <row r="187" spans="1:22" ht="14.25" x14ac:dyDescent="0.15">
      <c r="A187" s="5">
        <v>30184</v>
      </c>
      <c r="B187">
        <v>410033</v>
      </c>
      <c r="D187">
        <v>2</v>
      </c>
      <c r="E187">
        <v>2</v>
      </c>
      <c r="F187">
        <f t="shared" si="13"/>
        <v>4</v>
      </c>
      <c r="G187" s="15">
        <v>5000</v>
      </c>
      <c r="H187">
        <f t="shared" si="15"/>
        <v>0</v>
      </c>
      <c r="I187" s="2">
        <v>0</v>
      </c>
      <c r="J187">
        <v>4050</v>
      </c>
      <c r="K187">
        <f t="shared" si="16"/>
        <v>0</v>
      </c>
      <c r="L187">
        <f t="shared" si="17"/>
        <v>0</v>
      </c>
      <c r="M187">
        <f t="shared" si="18"/>
        <v>0</v>
      </c>
      <c r="N187" s="2">
        <v>1020</v>
      </c>
      <c r="O187" s="2"/>
      <c r="Q187">
        <f t="shared" si="19"/>
        <v>0</v>
      </c>
      <c r="S187" t="str">
        <f t="shared" si="23"/>
        <v>吹奏一段旋律，每秒对自身周围敌人造成&lt;font color='ff80c5ff'&gt;81%攻击力&lt;/font&gt;的法术伤害（此伤害对怪物有额外&lt;font color='ff60f247'&gt;1020点&lt;/font&gt;加成），持续4.2秒</v>
      </c>
      <c r="U187">
        <f t="shared" si="24"/>
        <v>5903</v>
      </c>
      <c r="V187">
        <v>960</v>
      </c>
    </row>
    <row r="188" spans="1:22" ht="14.25" x14ac:dyDescent="0.15">
      <c r="A188" s="5">
        <v>30185</v>
      </c>
      <c r="B188">
        <v>410033</v>
      </c>
      <c r="D188">
        <v>2</v>
      </c>
      <c r="E188">
        <v>2</v>
      </c>
      <c r="F188">
        <f t="shared" si="13"/>
        <v>5</v>
      </c>
      <c r="G188" s="15">
        <v>5000</v>
      </c>
      <c r="H188">
        <f t="shared" si="15"/>
        <v>0</v>
      </c>
      <c r="I188" s="2">
        <v>0</v>
      </c>
      <c r="J188">
        <v>4253</v>
      </c>
      <c r="K188">
        <f t="shared" si="16"/>
        <v>0</v>
      </c>
      <c r="L188">
        <f t="shared" si="17"/>
        <v>0</v>
      </c>
      <c r="M188">
        <f t="shared" si="18"/>
        <v>0</v>
      </c>
      <c r="N188" s="2">
        <v>1360</v>
      </c>
      <c r="O188" s="2"/>
      <c r="Q188">
        <f t="shared" si="19"/>
        <v>0</v>
      </c>
      <c r="S188" t="str">
        <f t="shared" si="23"/>
        <v>吹奏一段旋律，每秒对自身周围敌人造成&lt;font color='ff80c5ff'&gt;85.06%攻击力&lt;/font&gt;的法术伤害（此伤害对怪物有额外&lt;font color='ff60f247'&gt;1360点&lt;/font&gt;加成），持续4.2秒</v>
      </c>
      <c r="U188">
        <f t="shared" si="24"/>
        <v>6198</v>
      </c>
      <c r="V188">
        <v>1200</v>
      </c>
    </row>
    <row r="189" spans="1:22" ht="14.25" x14ac:dyDescent="0.15">
      <c r="A189" s="5">
        <v>30186</v>
      </c>
      <c r="B189">
        <v>410033</v>
      </c>
      <c r="D189">
        <v>2</v>
      </c>
      <c r="E189">
        <v>2</v>
      </c>
      <c r="F189">
        <f t="shared" si="13"/>
        <v>6</v>
      </c>
      <c r="G189" s="15">
        <v>5000</v>
      </c>
      <c r="H189">
        <f t="shared" si="15"/>
        <v>0</v>
      </c>
      <c r="I189" s="2">
        <v>0</v>
      </c>
      <c r="J189">
        <v>4465</v>
      </c>
      <c r="K189">
        <f t="shared" si="16"/>
        <v>0</v>
      </c>
      <c r="L189">
        <f t="shared" si="17"/>
        <v>0</v>
      </c>
      <c r="M189">
        <f t="shared" si="18"/>
        <v>0</v>
      </c>
      <c r="N189" s="2">
        <v>1734</v>
      </c>
      <c r="O189" s="2"/>
      <c r="Q189">
        <f t="shared" si="19"/>
        <v>0</v>
      </c>
      <c r="S189" t="str">
        <f t="shared" si="23"/>
        <v>吹奏一段旋律，每秒对自身周围敌人造成&lt;font color='ff80c5ff'&gt;89.3%攻击力&lt;/font&gt;的法术伤害（此伤害对怪物有额外&lt;font color='ff60f247'&gt;1734点&lt;/font&gt;加成），持续4.2秒</v>
      </c>
      <c r="U189">
        <f t="shared" si="24"/>
        <v>6507</v>
      </c>
      <c r="V189">
        <v>1440</v>
      </c>
    </row>
    <row r="190" spans="1:22" ht="14.25" x14ac:dyDescent="0.15">
      <c r="A190" s="5">
        <v>30187</v>
      </c>
      <c r="B190">
        <v>410033</v>
      </c>
      <c r="D190">
        <v>2</v>
      </c>
      <c r="E190">
        <v>2</v>
      </c>
      <c r="F190">
        <f t="shared" si="13"/>
        <v>7</v>
      </c>
      <c r="G190" s="15">
        <v>5000</v>
      </c>
      <c r="H190">
        <f t="shared" si="15"/>
        <v>0</v>
      </c>
      <c r="I190" s="2">
        <v>0</v>
      </c>
      <c r="J190">
        <v>4687</v>
      </c>
      <c r="K190">
        <f t="shared" si="16"/>
        <v>0</v>
      </c>
      <c r="L190">
        <f t="shared" si="17"/>
        <v>0</v>
      </c>
      <c r="M190">
        <f t="shared" si="18"/>
        <v>0</v>
      </c>
      <c r="N190" s="2">
        <v>2142</v>
      </c>
      <c r="O190" s="2"/>
      <c r="Q190">
        <f t="shared" si="19"/>
        <v>0</v>
      </c>
      <c r="S190" t="str">
        <f t="shared" si="23"/>
        <v>吹奏一段旋律，每秒对自身周围敌人造成&lt;font color='ff80c5ff'&gt;93.74%攻击力&lt;/font&gt;的法术伤害（此伤害对怪物有额外&lt;font color='ff60f247'&gt;2142点&lt;/font&gt;加成），持续4.2秒</v>
      </c>
      <c r="U190">
        <f t="shared" si="24"/>
        <v>6832</v>
      </c>
      <c r="V190">
        <v>1680</v>
      </c>
    </row>
    <row r="191" spans="1:22" ht="14.25" x14ac:dyDescent="0.15">
      <c r="A191" s="5">
        <v>30188</v>
      </c>
      <c r="B191">
        <v>410033</v>
      </c>
      <c r="D191">
        <v>2</v>
      </c>
      <c r="E191">
        <v>2</v>
      </c>
      <c r="F191">
        <f t="shared" si="13"/>
        <v>8</v>
      </c>
      <c r="G191" s="15">
        <v>5000</v>
      </c>
      <c r="H191">
        <f t="shared" si="15"/>
        <v>0</v>
      </c>
      <c r="I191" s="2">
        <v>0</v>
      </c>
      <c r="J191">
        <v>4921</v>
      </c>
      <c r="K191">
        <f t="shared" si="16"/>
        <v>0</v>
      </c>
      <c r="L191">
        <f t="shared" si="17"/>
        <v>0</v>
      </c>
      <c r="M191">
        <f t="shared" si="18"/>
        <v>0</v>
      </c>
      <c r="N191" s="2">
        <v>2584</v>
      </c>
      <c r="O191" s="2"/>
      <c r="Q191">
        <f t="shared" si="19"/>
        <v>0</v>
      </c>
      <c r="S191" t="str">
        <f t="shared" si="23"/>
        <v>吹奏一段旋律，每秒对自身周围敌人造成&lt;font color='ff80c5ff'&gt;98.42%攻击力&lt;/font&gt;的法术伤害（此伤害对怪物有额外&lt;font color='ff60f247'&gt;2584点&lt;/font&gt;加成），持续4.2秒</v>
      </c>
      <c r="U191">
        <f t="shared" si="24"/>
        <v>7173</v>
      </c>
      <c r="V191">
        <v>1920</v>
      </c>
    </row>
    <row r="192" spans="1:22" ht="14.25" x14ac:dyDescent="0.15">
      <c r="A192" s="5">
        <v>30189</v>
      </c>
      <c r="B192">
        <v>410033</v>
      </c>
      <c r="D192">
        <v>2</v>
      </c>
      <c r="E192">
        <v>2</v>
      </c>
      <c r="F192">
        <f t="shared" si="13"/>
        <v>9</v>
      </c>
      <c r="G192" s="15">
        <v>5000</v>
      </c>
      <c r="H192">
        <f t="shared" si="15"/>
        <v>0</v>
      </c>
      <c r="I192" s="2">
        <v>0</v>
      </c>
      <c r="J192">
        <v>5167</v>
      </c>
      <c r="K192">
        <f t="shared" si="16"/>
        <v>0</v>
      </c>
      <c r="L192">
        <f t="shared" si="17"/>
        <v>0</v>
      </c>
      <c r="M192">
        <f t="shared" si="18"/>
        <v>0</v>
      </c>
      <c r="N192" s="2">
        <v>3060</v>
      </c>
      <c r="O192" s="2"/>
      <c r="Q192">
        <f t="shared" si="19"/>
        <v>0</v>
      </c>
      <c r="S192" t="str">
        <f t="shared" si="23"/>
        <v>吹奏一段旋律，每秒对自身周围敌人造成&lt;font color='ff80c5ff'&gt;103.34%攻击力&lt;/font&gt;的法术伤害（此伤害对怪物有额外&lt;font color='ff60f247'&gt;3060点&lt;/font&gt;加成），持续4.2秒</v>
      </c>
      <c r="U192">
        <f t="shared" si="24"/>
        <v>7531</v>
      </c>
      <c r="V192">
        <v>2160</v>
      </c>
    </row>
    <row r="193" spans="1:22" ht="14.25" x14ac:dyDescent="0.15">
      <c r="A193" s="5">
        <v>30190</v>
      </c>
      <c r="B193">
        <v>410033</v>
      </c>
      <c r="D193">
        <v>2</v>
      </c>
      <c r="E193">
        <v>2</v>
      </c>
      <c r="F193">
        <f t="shared" si="13"/>
        <v>10</v>
      </c>
      <c r="G193" s="15">
        <v>5000</v>
      </c>
      <c r="H193">
        <f t="shared" si="15"/>
        <v>0</v>
      </c>
      <c r="I193" s="2">
        <v>0</v>
      </c>
      <c r="J193">
        <v>5425</v>
      </c>
      <c r="K193">
        <f t="shared" si="16"/>
        <v>0</v>
      </c>
      <c r="L193">
        <f t="shared" si="17"/>
        <v>0</v>
      </c>
      <c r="M193">
        <f t="shared" si="18"/>
        <v>0</v>
      </c>
      <c r="N193" s="2">
        <v>3740</v>
      </c>
      <c r="O193" s="2"/>
      <c r="Q193">
        <f t="shared" si="19"/>
        <v>0</v>
      </c>
      <c r="S193" t="str">
        <f t="shared" si="23"/>
        <v>吹奏一段旋律，每秒对自身周围敌人造成&lt;font color='ff80c5ff'&gt;108.5%攻击力&lt;/font&gt;的法术伤害（此伤害对怪物有额外&lt;font color='ff60f247'&gt;3740点&lt;/font&gt;加成），持续4.2秒</v>
      </c>
      <c r="U193">
        <f t="shared" si="24"/>
        <v>7907</v>
      </c>
      <c r="V193">
        <v>2400</v>
      </c>
    </row>
    <row r="194" spans="1:22" ht="14.25" x14ac:dyDescent="0.15">
      <c r="A194" s="5">
        <v>30191</v>
      </c>
      <c r="B194">
        <v>410041</v>
      </c>
      <c r="C194" t="s">
        <v>91</v>
      </c>
      <c r="D194">
        <v>1</v>
      </c>
      <c r="E194">
        <v>4</v>
      </c>
      <c r="F194">
        <f t="shared" si="13"/>
        <v>1</v>
      </c>
      <c r="G194">
        <f t="shared" ref="G194:G203" si="25">G164</f>
        <v>500</v>
      </c>
      <c r="H194">
        <f t="shared" si="15"/>
        <v>0</v>
      </c>
      <c r="I194" s="2">
        <v>0</v>
      </c>
      <c r="J194" s="2">
        <v>7500</v>
      </c>
      <c r="K194">
        <f t="shared" si="16"/>
        <v>0</v>
      </c>
      <c r="L194">
        <f t="shared" si="17"/>
        <v>0</v>
      </c>
      <c r="M194">
        <f t="shared" si="18"/>
        <v>0</v>
      </c>
      <c r="N194" s="2">
        <v>480</v>
      </c>
      <c r="O194" s="2"/>
      <c r="Q194">
        <f t="shared" si="19"/>
        <v>0</v>
      </c>
      <c r="R194">
        <v>1</v>
      </c>
      <c r="S194" t="str">
        <f t="shared" ref="S194:S203" si="26">"使用横刀斩击敌人，每次造成&lt;font color='ff80c5ff'&gt;"&amp;J194/100&amp;"%攻击力&lt;/font&gt;的物理伤害（此伤害对怪物有额外&lt;font color='ff60f247'&gt;"&amp;N194&amp;"点&lt;/font&gt;加成）"</f>
        <v>使用横刀斩击敌人，每次造成&lt;font color='ff80c5ff'&gt;75%攻击力&lt;/font&gt;的物理伤害（此伤害对怪物有额外&lt;font color='ff60f247'&gt;480点&lt;/font&gt;加成）</v>
      </c>
      <c r="T194">
        <v>1</v>
      </c>
      <c r="U194">
        <v>5000</v>
      </c>
      <c r="V194">
        <v>200</v>
      </c>
    </row>
    <row r="195" spans="1:22" ht="14.25" x14ac:dyDescent="0.15">
      <c r="A195" s="5">
        <v>30192</v>
      </c>
      <c r="B195">
        <v>410041</v>
      </c>
      <c r="D195">
        <v>1</v>
      </c>
      <c r="E195">
        <v>4</v>
      </c>
      <c r="F195">
        <f t="shared" si="13"/>
        <v>2</v>
      </c>
      <c r="G195">
        <f t="shared" si="25"/>
        <v>500</v>
      </c>
      <c r="H195">
        <f t="shared" si="15"/>
        <v>0</v>
      </c>
      <c r="I195" s="2">
        <v>0</v>
      </c>
      <c r="J195" s="2">
        <v>7875</v>
      </c>
      <c r="K195">
        <f t="shared" si="16"/>
        <v>0</v>
      </c>
      <c r="L195">
        <f t="shared" si="17"/>
        <v>0</v>
      </c>
      <c r="M195">
        <f t="shared" si="18"/>
        <v>0</v>
      </c>
      <c r="N195" s="2">
        <v>1040</v>
      </c>
      <c r="O195" s="2"/>
      <c r="Q195">
        <f t="shared" si="19"/>
        <v>0</v>
      </c>
      <c r="S195" t="str">
        <f t="shared" si="26"/>
        <v>使用横刀斩击敌人，每次造成&lt;font color='ff80c5ff'&gt;78.75%攻击力&lt;/font&gt;的物理伤害（此伤害对怪物有额外&lt;font color='ff60f247'&gt;1040点&lt;/font&gt;加成）</v>
      </c>
      <c r="U195">
        <f t="shared" ref="U195:U203" si="27">INT(U194*1.05)</f>
        <v>5250</v>
      </c>
      <c r="V195">
        <v>400</v>
      </c>
    </row>
    <row r="196" spans="1:22" ht="14.25" x14ac:dyDescent="0.15">
      <c r="A196" s="5">
        <v>30193</v>
      </c>
      <c r="B196">
        <v>410041</v>
      </c>
      <c r="D196">
        <v>1</v>
      </c>
      <c r="E196">
        <v>4</v>
      </c>
      <c r="F196">
        <f t="shared" si="13"/>
        <v>3</v>
      </c>
      <c r="G196">
        <f t="shared" si="25"/>
        <v>500</v>
      </c>
      <c r="H196">
        <f t="shared" si="15"/>
        <v>0</v>
      </c>
      <c r="I196" s="2">
        <v>0</v>
      </c>
      <c r="J196" s="2">
        <v>8268</v>
      </c>
      <c r="K196">
        <f t="shared" si="16"/>
        <v>0</v>
      </c>
      <c r="L196">
        <f t="shared" si="17"/>
        <v>0</v>
      </c>
      <c r="M196">
        <f t="shared" si="18"/>
        <v>0</v>
      </c>
      <c r="N196" s="2">
        <v>1680</v>
      </c>
      <c r="O196" s="2"/>
      <c r="Q196">
        <f t="shared" si="19"/>
        <v>0</v>
      </c>
      <c r="S196" t="str">
        <f t="shared" si="26"/>
        <v>使用横刀斩击敌人，每次造成&lt;font color='ff80c5ff'&gt;82.68%攻击力&lt;/font&gt;的物理伤害（此伤害对怪物有额外&lt;font color='ff60f247'&gt;1680点&lt;/font&gt;加成）</v>
      </c>
      <c r="U196">
        <f t="shared" si="27"/>
        <v>5512</v>
      </c>
      <c r="V196">
        <v>600</v>
      </c>
    </row>
    <row r="197" spans="1:22" ht="14.25" x14ac:dyDescent="0.15">
      <c r="A197" s="5">
        <v>30194</v>
      </c>
      <c r="B197">
        <v>410041</v>
      </c>
      <c r="D197">
        <v>1</v>
      </c>
      <c r="E197">
        <v>4</v>
      </c>
      <c r="F197">
        <f t="shared" ref="F197:F228" si="28">F167</f>
        <v>4</v>
      </c>
      <c r="G197">
        <f t="shared" si="25"/>
        <v>500</v>
      </c>
      <c r="H197">
        <f t="shared" ref="H197:H228" si="29">H167</f>
        <v>0</v>
      </c>
      <c r="I197" s="2">
        <v>0</v>
      </c>
      <c r="J197" s="2">
        <v>8680</v>
      </c>
      <c r="K197">
        <f t="shared" ref="K197:K228" si="30">K167</f>
        <v>0</v>
      </c>
      <c r="L197">
        <f t="shared" ref="L197:L228" si="31">L167</f>
        <v>0</v>
      </c>
      <c r="M197">
        <f t="shared" ref="M197:M228" si="32">M167</f>
        <v>0</v>
      </c>
      <c r="N197" s="2">
        <v>2400</v>
      </c>
      <c r="O197" s="2"/>
      <c r="Q197">
        <f t="shared" ref="Q197:Q228" si="33">Q167</f>
        <v>0</v>
      </c>
      <c r="S197" t="str">
        <f t="shared" si="26"/>
        <v>使用横刀斩击敌人，每次造成&lt;font color='ff80c5ff'&gt;86.8%攻击力&lt;/font&gt;的物理伤害（此伤害对怪物有额外&lt;font color='ff60f247'&gt;2400点&lt;/font&gt;加成）</v>
      </c>
      <c r="U197">
        <f t="shared" si="27"/>
        <v>5787</v>
      </c>
      <c r="V197">
        <v>800</v>
      </c>
    </row>
    <row r="198" spans="1:22" ht="14.25" x14ac:dyDescent="0.15">
      <c r="A198" s="5">
        <v>30195</v>
      </c>
      <c r="B198">
        <v>410041</v>
      </c>
      <c r="D198">
        <v>1</v>
      </c>
      <c r="E198">
        <v>4</v>
      </c>
      <c r="F198">
        <f t="shared" si="28"/>
        <v>5</v>
      </c>
      <c r="G198">
        <f t="shared" si="25"/>
        <v>500</v>
      </c>
      <c r="H198">
        <f t="shared" si="29"/>
        <v>0</v>
      </c>
      <c r="I198" s="2">
        <v>0</v>
      </c>
      <c r="J198" s="2">
        <v>9114</v>
      </c>
      <c r="K198">
        <f t="shared" si="30"/>
        <v>0</v>
      </c>
      <c r="L198">
        <f t="shared" si="31"/>
        <v>0</v>
      </c>
      <c r="M198">
        <f t="shared" si="32"/>
        <v>0</v>
      </c>
      <c r="N198" s="2">
        <v>3200</v>
      </c>
      <c r="O198" s="2"/>
      <c r="Q198">
        <f t="shared" si="33"/>
        <v>0</v>
      </c>
      <c r="S198" t="str">
        <f t="shared" si="26"/>
        <v>使用横刀斩击敌人，每次造成&lt;font color='ff80c5ff'&gt;91.14%攻击力&lt;/font&gt;的物理伤害（此伤害对怪物有额外&lt;font color='ff60f247'&gt;3200点&lt;/font&gt;加成）</v>
      </c>
      <c r="U198">
        <f t="shared" si="27"/>
        <v>6076</v>
      </c>
      <c r="V198">
        <v>1000</v>
      </c>
    </row>
    <row r="199" spans="1:22" ht="14.25" x14ac:dyDescent="0.15">
      <c r="A199" s="5">
        <v>30196</v>
      </c>
      <c r="B199">
        <v>410041</v>
      </c>
      <c r="D199">
        <v>1</v>
      </c>
      <c r="E199">
        <v>4</v>
      </c>
      <c r="F199">
        <f t="shared" si="28"/>
        <v>6</v>
      </c>
      <c r="G199">
        <f t="shared" si="25"/>
        <v>500</v>
      </c>
      <c r="H199">
        <f t="shared" si="29"/>
        <v>0</v>
      </c>
      <c r="I199" s="2">
        <v>0</v>
      </c>
      <c r="J199" s="2">
        <v>9568</v>
      </c>
      <c r="K199">
        <f t="shared" si="30"/>
        <v>0</v>
      </c>
      <c r="L199">
        <f t="shared" si="31"/>
        <v>0</v>
      </c>
      <c r="M199">
        <f t="shared" si="32"/>
        <v>0</v>
      </c>
      <c r="N199" s="2">
        <v>4080</v>
      </c>
      <c r="O199" s="2"/>
      <c r="Q199">
        <f t="shared" si="33"/>
        <v>0</v>
      </c>
      <c r="S199" t="str">
        <f t="shared" si="26"/>
        <v>使用横刀斩击敌人，每次造成&lt;font color='ff80c5ff'&gt;95.68%攻击力&lt;/font&gt;的物理伤害（此伤害对怪物有额外&lt;font color='ff60f247'&gt;4080点&lt;/font&gt;加成）</v>
      </c>
      <c r="U199">
        <f t="shared" si="27"/>
        <v>6379</v>
      </c>
      <c r="V199">
        <v>1200</v>
      </c>
    </row>
    <row r="200" spans="1:22" ht="14.25" x14ac:dyDescent="0.15">
      <c r="A200" s="5">
        <v>30197</v>
      </c>
      <c r="B200">
        <v>410041</v>
      </c>
      <c r="D200">
        <v>1</v>
      </c>
      <c r="E200">
        <v>4</v>
      </c>
      <c r="F200">
        <f t="shared" si="28"/>
        <v>7</v>
      </c>
      <c r="G200">
        <f t="shared" si="25"/>
        <v>500</v>
      </c>
      <c r="H200">
        <f t="shared" si="29"/>
        <v>0</v>
      </c>
      <c r="I200" s="2">
        <v>0</v>
      </c>
      <c r="J200" s="2">
        <v>10045</v>
      </c>
      <c r="K200">
        <f t="shared" si="30"/>
        <v>0</v>
      </c>
      <c r="L200">
        <f t="shared" si="31"/>
        <v>0</v>
      </c>
      <c r="M200">
        <f t="shared" si="32"/>
        <v>0</v>
      </c>
      <c r="N200" s="2">
        <v>5040</v>
      </c>
      <c r="O200" s="2"/>
      <c r="Q200">
        <f t="shared" si="33"/>
        <v>0</v>
      </c>
      <c r="S200" t="str">
        <f t="shared" si="26"/>
        <v>使用横刀斩击敌人，每次造成&lt;font color='ff80c5ff'&gt;100.45%攻击力&lt;/font&gt;的物理伤害（此伤害对怪物有额外&lt;font color='ff60f247'&gt;5040点&lt;/font&gt;加成）</v>
      </c>
      <c r="U200">
        <f t="shared" si="27"/>
        <v>6697</v>
      </c>
      <c r="V200">
        <v>1400</v>
      </c>
    </row>
    <row r="201" spans="1:22" ht="14.25" x14ac:dyDescent="0.15">
      <c r="A201" s="5">
        <v>30198</v>
      </c>
      <c r="B201">
        <v>410041</v>
      </c>
      <c r="D201">
        <v>1</v>
      </c>
      <c r="E201">
        <v>4</v>
      </c>
      <c r="F201">
        <f t="shared" si="28"/>
        <v>8</v>
      </c>
      <c r="G201">
        <f t="shared" si="25"/>
        <v>500</v>
      </c>
      <c r="H201">
        <f t="shared" si="29"/>
        <v>0</v>
      </c>
      <c r="I201" s="2">
        <v>0</v>
      </c>
      <c r="J201" s="2">
        <v>10546</v>
      </c>
      <c r="K201">
        <f t="shared" si="30"/>
        <v>0</v>
      </c>
      <c r="L201">
        <f t="shared" si="31"/>
        <v>0</v>
      </c>
      <c r="M201">
        <f t="shared" si="32"/>
        <v>0</v>
      </c>
      <c r="N201" s="2">
        <v>6080</v>
      </c>
      <c r="O201" s="2"/>
      <c r="Q201">
        <f t="shared" si="33"/>
        <v>0</v>
      </c>
      <c r="S201" t="str">
        <f t="shared" si="26"/>
        <v>使用横刀斩击敌人，每次造成&lt;font color='ff80c5ff'&gt;105.46%攻击力&lt;/font&gt;的物理伤害（此伤害对怪物有额外&lt;font color='ff60f247'&gt;6080点&lt;/font&gt;加成）</v>
      </c>
      <c r="U201">
        <f t="shared" si="27"/>
        <v>7031</v>
      </c>
      <c r="V201">
        <v>1600</v>
      </c>
    </row>
    <row r="202" spans="1:22" ht="14.25" x14ac:dyDescent="0.15">
      <c r="A202" s="5">
        <v>30199</v>
      </c>
      <c r="B202">
        <v>410041</v>
      </c>
      <c r="D202">
        <v>1</v>
      </c>
      <c r="E202">
        <v>4</v>
      </c>
      <c r="F202">
        <f t="shared" si="28"/>
        <v>9</v>
      </c>
      <c r="G202">
        <f t="shared" si="25"/>
        <v>500</v>
      </c>
      <c r="H202">
        <f t="shared" si="29"/>
        <v>0</v>
      </c>
      <c r="I202" s="2">
        <v>0</v>
      </c>
      <c r="J202" s="2">
        <v>11073</v>
      </c>
      <c r="K202">
        <f t="shared" si="30"/>
        <v>0</v>
      </c>
      <c r="L202">
        <f t="shared" si="31"/>
        <v>0</v>
      </c>
      <c r="M202">
        <f t="shared" si="32"/>
        <v>0</v>
      </c>
      <c r="N202" s="2">
        <v>7200</v>
      </c>
      <c r="O202" s="2"/>
      <c r="Q202">
        <f t="shared" si="33"/>
        <v>0</v>
      </c>
      <c r="S202" t="str">
        <f t="shared" si="26"/>
        <v>使用横刀斩击敌人，每次造成&lt;font color='ff80c5ff'&gt;110.73%攻击力&lt;/font&gt;的物理伤害（此伤害对怪物有额外&lt;font color='ff60f247'&gt;7200点&lt;/font&gt;加成）</v>
      </c>
      <c r="U202">
        <f t="shared" si="27"/>
        <v>7382</v>
      </c>
      <c r="V202">
        <v>1800</v>
      </c>
    </row>
    <row r="203" spans="1:22" ht="14.25" x14ac:dyDescent="0.15">
      <c r="A203" s="5">
        <v>30200</v>
      </c>
      <c r="B203">
        <v>410041</v>
      </c>
      <c r="D203">
        <v>1</v>
      </c>
      <c r="E203">
        <v>4</v>
      </c>
      <c r="F203">
        <f t="shared" si="28"/>
        <v>10</v>
      </c>
      <c r="G203">
        <f t="shared" si="25"/>
        <v>500</v>
      </c>
      <c r="H203">
        <f t="shared" si="29"/>
        <v>0</v>
      </c>
      <c r="I203" s="2">
        <v>0</v>
      </c>
      <c r="J203" s="2">
        <v>11626</v>
      </c>
      <c r="K203">
        <f t="shared" si="30"/>
        <v>0</v>
      </c>
      <c r="L203">
        <f t="shared" si="31"/>
        <v>0</v>
      </c>
      <c r="M203">
        <f t="shared" si="32"/>
        <v>0</v>
      </c>
      <c r="N203" s="2">
        <v>8800</v>
      </c>
      <c r="O203" s="2"/>
      <c r="Q203">
        <f t="shared" si="33"/>
        <v>0</v>
      </c>
      <c r="S203" t="str">
        <f t="shared" si="26"/>
        <v>使用横刀斩击敌人，每次造成&lt;font color='ff80c5ff'&gt;116.26%攻击力&lt;/font&gt;的物理伤害（此伤害对怪物有额外&lt;font color='ff60f247'&gt;8800点&lt;/font&gt;加成）</v>
      </c>
      <c r="U203">
        <f t="shared" si="27"/>
        <v>7751</v>
      </c>
      <c r="V203">
        <v>2000</v>
      </c>
    </row>
    <row r="204" spans="1:22" ht="14.25" x14ac:dyDescent="0.15">
      <c r="A204" s="5">
        <v>30201</v>
      </c>
      <c r="B204">
        <v>410042</v>
      </c>
      <c r="C204" t="s">
        <v>92</v>
      </c>
      <c r="D204">
        <v>1</v>
      </c>
      <c r="E204">
        <v>4</v>
      </c>
      <c r="F204">
        <f t="shared" si="28"/>
        <v>1</v>
      </c>
      <c r="G204" s="15">
        <v>6000</v>
      </c>
      <c r="H204">
        <f t="shared" si="29"/>
        <v>0</v>
      </c>
      <c r="I204" s="2">
        <v>0</v>
      </c>
      <c r="J204">
        <v>8000</v>
      </c>
      <c r="K204">
        <f t="shared" si="30"/>
        <v>0</v>
      </c>
      <c r="L204">
        <f t="shared" si="31"/>
        <v>0</v>
      </c>
      <c r="M204">
        <f t="shared" si="32"/>
        <v>0</v>
      </c>
      <c r="N204" s="2">
        <v>720</v>
      </c>
      <c r="O204" s="2"/>
      <c r="Q204">
        <f t="shared" si="33"/>
        <v>0</v>
      </c>
      <c r="R204">
        <v>4</v>
      </c>
      <c r="S204" t="str">
        <f t="shared" ref="S204:S213" si="34">"连续攻击，向前方打出4道剑气，每次造成&lt;font color='ff80c5ff'&gt;"&amp;J204/100&amp;"%攻击力&lt;/font&gt;的物理伤害（此伤害对怪物有额外&lt;font color='ff60f247'&gt;"&amp;N204&amp;"点&lt;/font&gt;加成）"</f>
        <v>连续攻击，向前方打出4道剑气，每次造成&lt;font color='ff80c5ff'&gt;80%攻击力&lt;/font&gt;的物理伤害（此伤害对怪物有额外&lt;font color='ff60f247'&gt;720点&lt;/font&gt;加成）</v>
      </c>
      <c r="T204">
        <v>4</v>
      </c>
      <c r="U204" s="15">
        <v>6700</v>
      </c>
      <c r="V204">
        <v>300</v>
      </c>
    </row>
    <row r="205" spans="1:22" ht="14.25" x14ac:dyDescent="0.15">
      <c r="A205" s="5">
        <v>30202</v>
      </c>
      <c r="B205">
        <v>410042</v>
      </c>
      <c r="D205">
        <v>1</v>
      </c>
      <c r="E205">
        <v>4</v>
      </c>
      <c r="F205">
        <f t="shared" si="28"/>
        <v>2</v>
      </c>
      <c r="G205" s="15">
        <v>6000</v>
      </c>
      <c r="H205">
        <f t="shared" si="29"/>
        <v>0</v>
      </c>
      <c r="I205" s="2">
        <v>0</v>
      </c>
      <c r="J205">
        <v>8400</v>
      </c>
      <c r="K205">
        <f t="shared" si="30"/>
        <v>0</v>
      </c>
      <c r="L205">
        <f t="shared" si="31"/>
        <v>0</v>
      </c>
      <c r="M205">
        <f t="shared" si="32"/>
        <v>0</v>
      </c>
      <c r="N205" s="2">
        <v>1560</v>
      </c>
      <c r="O205" s="2"/>
      <c r="Q205">
        <f t="shared" si="33"/>
        <v>0</v>
      </c>
      <c r="S205" t="str">
        <f t="shared" si="34"/>
        <v>连续攻击，向前方打出4道剑气，每次造成&lt;font color='ff80c5ff'&gt;84%攻击力&lt;/font&gt;的物理伤害（此伤害对怪物有额外&lt;font color='ff60f247'&gt;1560点&lt;/font&gt;加成）</v>
      </c>
      <c r="U205">
        <f t="shared" ref="U205:U213" si="35">INT(U204*1.05)</f>
        <v>7035</v>
      </c>
      <c r="V205">
        <v>600</v>
      </c>
    </row>
    <row r="206" spans="1:22" ht="14.25" x14ac:dyDescent="0.15">
      <c r="A206" s="5">
        <v>30203</v>
      </c>
      <c r="B206">
        <v>410042</v>
      </c>
      <c r="D206">
        <v>1</v>
      </c>
      <c r="E206">
        <v>4</v>
      </c>
      <c r="F206">
        <f t="shared" si="28"/>
        <v>3</v>
      </c>
      <c r="G206" s="15">
        <v>6000</v>
      </c>
      <c r="H206">
        <f t="shared" si="29"/>
        <v>0</v>
      </c>
      <c r="I206" s="2">
        <v>0</v>
      </c>
      <c r="J206">
        <v>8819</v>
      </c>
      <c r="K206">
        <f t="shared" si="30"/>
        <v>0</v>
      </c>
      <c r="L206">
        <f t="shared" si="31"/>
        <v>0</v>
      </c>
      <c r="M206">
        <f t="shared" si="32"/>
        <v>0</v>
      </c>
      <c r="N206" s="2">
        <v>2520</v>
      </c>
      <c r="O206" s="2"/>
      <c r="Q206">
        <f t="shared" si="33"/>
        <v>0</v>
      </c>
      <c r="S206" t="str">
        <f t="shared" si="34"/>
        <v>连续攻击，向前方打出4道剑气，每次造成&lt;font color='ff80c5ff'&gt;88.19%攻击力&lt;/font&gt;的物理伤害（此伤害对怪物有额外&lt;font color='ff60f247'&gt;2520点&lt;/font&gt;加成）</v>
      </c>
      <c r="U206">
        <f t="shared" si="35"/>
        <v>7386</v>
      </c>
      <c r="V206">
        <v>900</v>
      </c>
    </row>
    <row r="207" spans="1:22" ht="14.25" x14ac:dyDescent="0.15">
      <c r="A207" s="5">
        <v>30204</v>
      </c>
      <c r="B207">
        <v>410042</v>
      </c>
      <c r="D207">
        <v>1</v>
      </c>
      <c r="E207">
        <v>4</v>
      </c>
      <c r="F207">
        <f t="shared" si="28"/>
        <v>4</v>
      </c>
      <c r="G207" s="15">
        <v>6000</v>
      </c>
      <c r="H207">
        <f t="shared" si="29"/>
        <v>0</v>
      </c>
      <c r="I207" s="2">
        <v>0</v>
      </c>
      <c r="J207">
        <v>9258</v>
      </c>
      <c r="K207">
        <f t="shared" si="30"/>
        <v>0</v>
      </c>
      <c r="L207">
        <f t="shared" si="31"/>
        <v>0</v>
      </c>
      <c r="M207">
        <f t="shared" si="32"/>
        <v>0</v>
      </c>
      <c r="N207" s="2">
        <v>3600</v>
      </c>
      <c r="O207" s="2"/>
      <c r="Q207">
        <f t="shared" si="33"/>
        <v>0</v>
      </c>
      <c r="S207" t="str">
        <f t="shared" si="34"/>
        <v>连续攻击，向前方打出4道剑气，每次造成&lt;font color='ff80c5ff'&gt;92.58%攻击力&lt;/font&gt;的物理伤害（此伤害对怪物有额外&lt;font color='ff60f247'&gt;3600点&lt;/font&gt;加成）</v>
      </c>
      <c r="U207">
        <f t="shared" si="35"/>
        <v>7755</v>
      </c>
      <c r="V207">
        <v>1200</v>
      </c>
    </row>
    <row r="208" spans="1:22" ht="14.25" x14ac:dyDescent="0.15">
      <c r="A208" s="5">
        <v>30205</v>
      </c>
      <c r="B208">
        <v>410042</v>
      </c>
      <c r="D208">
        <v>1</v>
      </c>
      <c r="E208">
        <v>4</v>
      </c>
      <c r="F208">
        <f t="shared" si="28"/>
        <v>5</v>
      </c>
      <c r="G208" s="15">
        <v>6000</v>
      </c>
      <c r="H208">
        <f t="shared" si="29"/>
        <v>0</v>
      </c>
      <c r="I208" s="2">
        <v>0</v>
      </c>
      <c r="J208">
        <v>9721</v>
      </c>
      <c r="K208">
        <f t="shared" si="30"/>
        <v>0</v>
      </c>
      <c r="L208">
        <f t="shared" si="31"/>
        <v>0</v>
      </c>
      <c r="M208">
        <f t="shared" si="32"/>
        <v>0</v>
      </c>
      <c r="N208" s="2">
        <v>4800</v>
      </c>
      <c r="O208" s="2"/>
      <c r="Q208">
        <f t="shared" si="33"/>
        <v>0</v>
      </c>
      <c r="S208" t="str">
        <f t="shared" si="34"/>
        <v>连续攻击，向前方打出4道剑气，每次造成&lt;font color='ff80c5ff'&gt;97.21%攻击力&lt;/font&gt;的物理伤害（此伤害对怪物有额外&lt;font color='ff60f247'&gt;4800点&lt;/font&gt;加成）</v>
      </c>
      <c r="U208">
        <f t="shared" si="35"/>
        <v>8142</v>
      </c>
      <c r="V208">
        <v>1500</v>
      </c>
    </row>
    <row r="209" spans="1:22" ht="14.25" x14ac:dyDescent="0.15">
      <c r="A209" s="5">
        <v>30206</v>
      </c>
      <c r="B209">
        <v>410042</v>
      </c>
      <c r="D209">
        <v>1</v>
      </c>
      <c r="E209">
        <v>4</v>
      </c>
      <c r="F209">
        <f t="shared" si="28"/>
        <v>6</v>
      </c>
      <c r="G209" s="15">
        <v>6000</v>
      </c>
      <c r="H209">
        <f t="shared" si="29"/>
        <v>0</v>
      </c>
      <c r="I209" s="2">
        <v>0</v>
      </c>
      <c r="J209">
        <v>10205</v>
      </c>
      <c r="K209">
        <f t="shared" si="30"/>
        <v>0</v>
      </c>
      <c r="L209">
        <f t="shared" si="31"/>
        <v>0</v>
      </c>
      <c r="M209">
        <f t="shared" si="32"/>
        <v>0</v>
      </c>
      <c r="N209" s="2">
        <v>6120</v>
      </c>
      <c r="O209" s="2"/>
      <c r="Q209">
        <f t="shared" si="33"/>
        <v>0</v>
      </c>
      <c r="S209" t="str">
        <f t="shared" si="34"/>
        <v>连续攻击，向前方打出4道剑气，每次造成&lt;font color='ff80c5ff'&gt;102.05%攻击力&lt;/font&gt;的物理伤害（此伤害对怪物有额外&lt;font color='ff60f247'&gt;6120点&lt;/font&gt;加成）</v>
      </c>
      <c r="U209">
        <f t="shared" si="35"/>
        <v>8549</v>
      </c>
      <c r="V209">
        <v>1800</v>
      </c>
    </row>
    <row r="210" spans="1:22" ht="14.25" x14ac:dyDescent="0.15">
      <c r="A210" s="5">
        <v>30207</v>
      </c>
      <c r="B210">
        <v>410042</v>
      </c>
      <c r="D210">
        <v>1</v>
      </c>
      <c r="E210">
        <v>4</v>
      </c>
      <c r="F210">
        <f t="shared" si="28"/>
        <v>7</v>
      </c>
      <c r="G210" s="15">
        <v>6000</v>
      </c>
      <c r="H210">
        <f t="shared" si="29"/>
        <v>0</v>
      </c>
      <c r="I210" s="2">
        <v>0</v>
      </c>
      <c r="J210">
        <v>10714</v>
      </c>
      <c r="K210">
        <f t="shared" si="30"/>
        <v>0</v>
      </c>
      <c r="L210">
        <f t="shared" si="31"/>
        <v>0</v>
      </c>
      <c r="M210">
        <f t="shared" si="32"/>
        <v>0</v>
      </c>
      <c r="N210" s="2">
        <v>7560</v>
      </c>
      <c r="O210" s="2"/>
      <c r="Q210">
        <f t="shared" si="33"/>
        <v>0</v>
      </c>
      <c r="S210" t="str">
        <f t="shared" si="34"/>
        <v>连续攻击，向前方打出4道剑气，每次造成&lt;font color='ff80c5ff'&gt;107.14%攻击力&lt;/font&gt;的物理伤害（此伤害对怪物有额外&lt;font color='ff60f247'&gt;7560点&lt;/font&gt;加成）</v>
      </c>
      <c r="U210">
        <f t="shared" si="35"/>
        <v>8976</v>
      </c>
      <c r="V210">
        <v>2100</v>
      </c>
    </row>
    <row r="211" spans="1:22" ht="14.25" x14ac:dyDescent="0.15">
      <c r="A211" s="5">
        <v>30208</v>
      </c>
      <c r="B211">
        <v>410042</v>
      </c>
      <c r="D211">
        <v>1</v>
      </c>
      <c r="E211">
        <v>4</v>
      </c>
      <c r="F211">
        <f t="shared" si="28"/>
        <v>8</v>
      </c>
      <c r="G211" s="15">
        <v>6000</v>
      </c>
      <c r="H211">
        <f t="shared" si="29"/>
        <v>0</v>
      </c>
      <c r="I211" s="2">
        <v>0</v>
      </c>
      <c r="J211">
        <v>11249</v>
      </c>
      <c r="K211">
        <f t="shared" si="30"/>
        <v>0</v>
      </c>
      <c r="L211">
        <f t="shared" si="31"/>
        <v>0</v>
      </c>
      <c r="M211">
        <f t="shared" si="32"/>
        <v>0</v>
      </c>
      <c r="N211" s="2">
        <v>9120</v>
      </c>
      <c r="O211" s="2"/>
      <c r="Q211">
        <f t="shared" si="33"/>
        <v>0</v>
      </c>
      <c r="S211" t="str">
        <f t="shared" si="34"/>
        <v>连续攻击，向前方打出4道剑气，每次造成&lt;font color='ff80c5ff'&gt;112.49%攻击力&lt;/font&gt;的物理伤害（此伤害对怪物有额外&lt;font color='ff60f247'&gt;9120点&lt;/font&gt;加成）</v>
      </c>
      <c r="U211">
        <f t="shared" si="35"/>
        <v>9424</v>
      </c>
      <c r="V211">
        <v>2400</v>
      </c>
    </row>
    <row r="212" spans="1:22" ht="14.25" x14ac:dyDescent="0.15">
      <c r="A212" s="5">
        <v>30209</v>
      </c>
      <c r="B212">
        <v>410042</v>
      </c>
      <c r="D212">
        <v>1</v>
      </c>
      <c r="E212">
        <v>4</v>
      </c>
      <c r="F212">
        <f t="shared" si="28"/>
        <v>9</v>
      </c>
      <c r="G212" s="15">
        <v>6000</v>
      </c>
      <c r="H212">
        <f t="shared" si="29"/>
        <v>0</v>
      </c>
      <c r="I212" s="2">
        <v>0</v>
      </c>
      <c r="J212">
        <v>11811</v>
      </c>
      <c r="K212">
        <f t="shared" si="30"/>
        <v>0</v>
      </c>
      <c r="L212">
        <f t="shared" si="31"/>
        <v>0</v>
      </c>
      <c r="M212">
        <f t="shared" si="32"/>
        <v>0</v>
      </c>
      <c r="N212" s="2">
        <v>10800</v>
      </c>
      <c r="O212" s="2"/>
      <c r="Q212">
        <f t="shared" si="33"/>
        <v>0</v>
      </c>
      <c r="S212" t="str">
        <f t="shared" si="34"/>
        <v>连续攻击，向前方打出4道剑气，每次造成&lt;font color='ff80c5ff'&gt;118.11%攻击力&lt;/font&gt;的物理伤害（此伤害对怪物有额外&lt;font color='ff60f247'&gt;10800点&lt;/font&gt;加成）</v>
      </c>
      <c r="U212">
        <f t="shared" si="35"/>
        <v>9895</v>
      </c>
      <c r="V212">
        <v>2700</v>
      </c>
    </row>
    <row r="213" spans="1:22" ht="14.25" x14ac:dyDescent="0.15">
      <c r="A213" s="5">
        <v>30210</v>
      </c>
      <c r="B213">
        <v>410042</v>
      </c>
      <c r="D213">
        <v>1</v>
      </c>
      <c r="E213">
        <v>4</v>
      </c>
      <c r="F213">
        <f t="shared" si="28"/>
        <v>10</v>
      </c>
      <c r="G213" s="15">
        <v>6000</v>
      </c>
      <c r="H213">
        <f t="shared" si="29"/>
        <v>0</v>
      </c>
      <c r="I213" s="2">
        <v>0</v>
      </c>
      <c r="J213">
        <v>12401</v>
      </c>
      <c r="K213">
        <f t="shared" si="30"/>
        <v>0</v>
      </c>
      <c r="L213">
        <f t="shared" si="31"/>
        <v>0</v>
      </c>
      <c r="M213">
        <f t="shared" si="32"/>
        <v>0</v>
      </c>
      <c r="N213" s="2">
        <v>13200</v>
      </c>
      <c r="O213" s="2"/>
      <c r="Q213">
        <f t="shared" si="33"/>
        <v>0</v>
      </c>
      <c r="S213" t="str">
        <f t="shared" si="34"/>
        <v>连续攻击，向前方打出4道剑气，每次造成&lt;font color='ff80c5ff'&gt;124.01%攻击力&lt;/font&gt;的物理伤害（此伤害对怪物有额外&lt;font color='ff60f247'&gt;13200点&lt;/font&gt;加成）</v>
      </c>
      <c r="U213">
        <f t="shared" si="35"/>
        <v>10389</v>
      </c>
      <c r="V213">
        <v>3000</v>
      </c>
    </row>
    <row r="214" spans="1:22" ht="14.25" x14ac:dyDescent="0.15">
      <c r="A214" s="5">
        <v>30211</v>
      </c>
      <c r="B214">
        <v>410043</v>
      </c>
      <c r="C214" t="s">
        <v>93</v>
      </c>
      <c r="D214">
        <v>1</v>
      </c>
      <c r="E214">
        <v>4</v>
      </c>
      <c r="F214">
        <f t="shared" si="28"/>
        <v>1</v>
      </c>
      <c r="G214" s="15">
        <v>6000</v>
      </c>
      <c r="H214">
        <f t="shared" si="29"/>
        <v>0</v>
      </c>
      <c r="I214" s="2">
        <v>0</v>
      </c>
      <c r="J214">
        <v>7000</v>
      </c>
      <c r="K214">
        <f t="shared" si="30"/>
        <v>0</v>
      </c>
      <c r="L214">
        <f t="shared" si="31"/>
        <v>0</v>
      </c>
      <c r="M214">
        <f t="shared" si="32"/>
        <v>0</v>
      </c>
      <c r="N214" s="2">
        <v>576</v>
      </c>
      <c r="O214" s="2"/>
      <c r="Q214">
        <f t="shared" si="33"/>
        <v>0</v>
      </c>
      <c r="R214">
        <v>5</v>
      </c>
      <c r="S214" t="str">
        <f t="shared" ref="S214:S223" si="36">"乱舞攻击，共造成5次伤害，每次&lt;font color='ff80c5ff'&gt;"&amp;J214/100&amp;"%攻击力&lt;/font&gt;的物理伤害（此伤害对怪物有额外&lt;font color='ff60f247'&gt;"&amp;N214&amp;"点&lt;/font&gt;加成）"</f>
        <v>乱舞攻击，共造成5次伤害，每次&lt;font color='ff80c5ff'&gt;70%攻击力&lt;/font&gt;的物理伤害（此伤害对怪物有额外&lt;font color='ff60f247'&gt;576点&lt;/font&gt;加成）</v>
      </c>
      <c r="T214">
        <v>5</v>
      </c>
      <c r="U214" s="15">
        <v>7000</v>
      </c>
      <c r="V214">
        <v>240</v>
      </c>
    </row>
    <row r="215" spans="1:22" ht="14.25" x14ac:dyDescent="0.15">
      <c r="A215" s="5">
        <v>30212</v>
      </c>
      <c r="B215">
        <v>410043</v>
      </c>
      <c r="D215">
        <v>1</v>
      </c>
      <c r="E215">
        <v>4</v>
      </c>
      <c r="F215">
        <f t="shared" si="28"/>
        <v>2</v>
      </c>
      <c r="G215" s="15">
        <v>6000</v>
      </c>
      <c r="H215">
        <f t="shared" si="29"/>
        <v>0</v>
      </c>
      <c r="I215" s="2">
        <v>0</v>
      </c>
      <c r="J215">
        <v>7350</v>
      </c>
      <c r="K215">
        <f t="shared" si="30"/>
        <v>0</v>
      </c>
      <c r="L215">
        <f t="shared" si="31"/>
        <v>0</v>
      </c>
      <c r="M215">
        <f t="shared" si="32"/>
        <v>0</v>
      </c>
      <c r="N215" s="2">
        <v>1248</v>
      </c>
      <c r="O215" s="2"/>
      <c r="Q215">
        <f t="shared" si="33"/>
        <v>0</v>
      </c>
      <c r="S215" t="str">
        <f t="shared" si="36"/>
        <v>乱舞攻击，共造成5次伤害，每次&lt;font color='ff80c5ff'&gt;73.5%攻击力&lt;/font&gt;的物理伤害（此伤害对怪物有额外&lt;font color='ff60f247'&gt;1248点&lt;/font&gt;加成）</v>
      </c>
      <c r="U215">
        <f t="shared" ref="U215:U223" si="37">INT(U214*1.05)</f>
        <v>7350</v>
      </c>
      <c r="V215">
        <v>480</v>
      </c>
    </row>
    <row r="216" spans="1:22" ht="14.25" x14ac:dyDescent="0.15">
      <c r="A216" s="5">
        <v>30213</v>
      </c>
      <c r="B216">
        <v>410043</v>
      </c>
      <c r="D216">
        <v>1</v>
      </c>
      <c r="E216">
        <v>4</v>
      </c>
      <c r="F216">
        <f t="shared" si="28"/>
        <v>3</v>
      </c>
      <c r="G216" s="15">
        <v>6000</v>
      </c>
      <c r="H216">
        <f t="shared" si="29"/>
        <v>0</v>
      </c>
      <c r="I216" s="2">
        <v>0</v>
      </c>
      <c r="J216">
        <v>7716</v>
      </c>
      <c r="K216">
        <f t="shared" si="30"/>
        <v>0</v>
      </c>
      <c r="L216">
        <f t="shared" si="31"/>
        <v>0</v>
      </c>
      <c r="M216">
        <f t="shared" si="32"/>
        <v>0</v>
      </c>
      <c r="N216" s="2">
        <v>2016</v>
      </c>
      <c r="O216" s="2"/>
      <c r="Q216">
        <f t="shared" si="33"/>
        <v>0</v>
      </c>
      <c r="S216" t="str">
        <f t="shared" si="36"/>
        <v>乱舞攻击，共造成5次伤害，每次&lt;font color='ff80c5ff'&gt;77.16%攻击力&lt;/font&gt;的物理伤害（此伤害对怪物有额外&lt;font color='ff60f247'&gt;2016点&lt;/font&gt;加成）</v>
      </c>
      <c r="U216">
        <f t="shared" si="37"/>
        <v>7717</v>
      </c>
      <c r="V216">
        <v>720</v>
      </c>
    </row>
    <row r="217" spans="1:22" ht="14.25" x14ac:dyDescent="0.15">
      <c r="A217" s="5">
        <v>30214</v>
      </c>
      <c r="B217">
        <v>410043</v>
      </c>
      <c r="D217">
        <v>1</v>
      </c>
      <c r="E217">
        <v>4</v>
      </c>
      <c r="F217">
        <f t="shared" si="28"/>
        <v>4</v>
      </c>
      <c r="G217" s="15">
        <v>6000</v>
      </c>
      <c r="H217">
        <f t="shared" si="29"/>
        <v>0</v>
      </c>
      <c r="I217" s="2">
        <v>0</v>
      </c>
      <c r="J217">
        <v>8101</v>
      </c>
      <c r="K217">
        <f t="shared" si="30"/>
        <v>0</v>
      </c>
      <c r="L217">
        <f t="shared" si="31"/>
        <v>0</v>
      </c>
      <c r="M217">
        <f t="shared" si="32"/>
        <v>0</v>
      </c>
      <c r="N217" s="2">
        <v>2880</v>
      </c>
      <c r="O217" s="2"/>
      <c r="Q217">
        <f t="shared" si="33"/>
        <v>0</v>
      </c>
      <c r="S217" t="str">
        <f t="shared" si="36"/>
        <v>乱舞攻击，共造成5次伤害，每次&lt;font color='ff80c5ff'&gt;81.01%攻击力&lt;/font&gt;的物理伤害（此伤害对怪物有额外&lt;font color='ff60f247'&gt;2880点&lt;/font&gt;加成）</v>
      </c>
      <c r="U217">
        <f t="shared" si="37"/>
        <v>8102</v>
      </c>
      <c r="V217">
        <v>960</v>
      </c>
    </row>
    <row r="218" spans="1:22" ht="14.25" x14ac:dyDescent="0.15">
      <c r="A218" s="5">
        <v>30215</v>
      </c>
      <c r="B218">
        <v>410043</v>
      </c>
      <c r="D218">
        <v>1</v>
      </c>
      <c r="E218">
        <v>4</v>
      </c>
      <c r="F218">
        <f t="shared" si="28"/>
        <v>5</v>
      </c>
      <c r="G218" s="15">
        <v>6000</v>
      </c>
      <c r="H218">
        <f t="shared" si="29"/>
        <v>0</v>
      </c>
      <c r="I218" s="2">
        <v>0</v>
      </c>
      <c r="J218">
        <v>8506</v>
      </c>
      <c r="K218">
        <f t="shared" si="30"/>
        <v>0</v>
      </c>
      <c r="L218">
        <f t="shared" si="31"/>
        <v>0</v>
      </c>
      <c r="M218">
        <f t="shared" si="32"/>
        <v>0</v>
      </c>
      <c r="N218" s="2">
        <v>3840</v>
      </c>
      <c r="O218" s="2"/>
      <c r="Q218">
        <f t="shared" si="33"/>
        <v>0</v>
      </c>
      <c r="S218" t="str">
        <f t="shared" si="36"/>
        <v>乱舞攻击，共造成5次伤害，每次&lt;font color='ff80c5ff'&gt;85.06%攻击力&lt;/font&gt;的物理伤害（此伤害对怪物有额外&lt;font color='ff60f247'&gt;3840点&lt;/font&gt;加成）</v>
      </c>
      <c r="U218">
        <f t="shared" si="37"/>
        <v>8507</v>
      </c>
      <c r="V218">
        <v>1200</v>
      </c>
    </row>
    <row r="219" spans="1:22" ht="14.25" x14ac:dyDescent="0.15">
      <c r="A219" s="5">
        <v>30216</v>
      </c>
      <c r="B219">
        <v>410043</v>
      </c>
      <c r="D219">
        <v>1</v>
      </c>
      <c r="E219">
        <v>4</v>
      </c>
      <c r="F219">
        <f t="shared" si="28"/>
        <v>6</v>
      </c>
      <c r="G219" s="15">
        <v>6000</v>
      </c>
      <c r="H219">
        <f t="shared" si="29"/>
        <v>0</v>
      </c>
      <c r="I219" s="2">
        <v>0</v>
      </c>
      <c r="J219">
        <v>8930</v>
      </c>
      <c r="K219">
        <f t="shared" si="30"/>
        <v>0</v>
      </c>
      <c r="L219">
        <f t="shared" si="31"/>
        <v>0</v>
      </c>
      <c r="M219">
        <f t="shared" si="32"/>
        <v>0</v>
      </c>
      <c r="N219" s="2">
        <v>4896</v>
      </c>
      <c r="O219" s="2"/>
      <c r="Q219">
        <f t="shared" si="33"/>
        <v>0</v>
      </c>
      <c r="S219" t="str">
        <f t="shared" si="36"/>
        <v>乱舞攻击，共造成5次伤害，每次&lt;font color='ff80c5ff'&gt;89.3%攻击力&lt;/font&gt;的物理伤害（此伤害对怪物有额外&lt;font color='ff60f247'&gt;4896点&lt;/font&gt;加成）</v>
      </c>
      <c r="U219">
        <f t="shared" si="37"/>
        <v>8932</v>
      </c>
      <c r="V219">
        <v>1440</v>
      </c>
    </row>
    <row r="220" spans="1:22" ht="14.25" x14ac:dyDescent="0.15">
      <c r="A220" s="5">
        <v>30217</v>
      </c>
      <c r="B220">
        <v>410043</v>
      </c>
      <c r="D220">
        <v>1</v>
      </c>
      <c r="E220">
        <v>4</v>
      </c>
      <c r="F220">
        <f t="shared" si="28"/>
        <v>7</v>
      </c>
      <c r="G220" s="15">
        <v>6000</v>
      </c>
      <c r="H220">
        <f t="shared" si="29"/>
        <v>0</v>
      </c>
      <c r="I220" s="2">
        <v>0</v>
      </c>
      <c r="J220">
        <v>9375</v>
      </c>
      <c r="K220">
        <f t="shared" si="30"/>
        <v>0</v>
      </c>
      <c r="L220">
        <f t="shared" si="31"/>
        <v>0</v>
      </c>
      <c r="M220">
        <f t="shared" si="32"/>
        <v>0</v>
      </c>
      <c r="N220" s="2">
        <v>6048</v>
      </c>
      <c r="O220" s="2"/>
      <c r="Q220">
        <f t="shared" si="33"/>
        <v>0</v>
      </c>
      <c r="S220" t="str">
        <f t="shared" si="36"/>
        <v>乱舞攻击，共造成5次伤害，每次&lt;font color='ff80c5ff'&gt;93.75%攻击力&lt;/font&gt;的物理伤害（此伤害对怪物有额外&lt;font color='ff60f247'&gt;6048点&lt;/font&gt;加成）</v>
      </c>
      <c r="U220">
        <f t="shared" si="37"/>
        <v>9378</v>
      </c>
      <c r="V220">
        <v>1680</v>
      </c>
    </row>
    <row r="221" spans="1:22" ht="14.25" x14ac:dyDescent="0.15">
      <c r="A221" s="5">
        <v>30218</v>
      </c>
      <c r="B221">
        <v>410043</v>
      </c>
      <c r="D221">
        <v>1</v>
      </c>
      <c r="E221">
        <v>4</v>
      </c>
      <c r="F221">
        <f t="shared" si="28"/>
        <v>8</v>
      </c>
      <c r="G221" s="15">
        <v>6000</v>
      </c>
      <c r="H221">
        <f t="shared" si="29"/>
        <v>0</v>
      </c>
      <c r="I221" s="2">
        <v>0</v>
      </c>
      <c r="J221">
        <v>9842</v>
      </c>
      <c r="K221">
        <f t="shared" si="30"/>
        <v>0</v>
      </c>
      <c r="L221">
        <f t="shared" si="31"/>
        <v>0</v>
      </c>
      <c r="M221">
        <f t="shared" si="32"/>
        <v>0</v>
      </c>
      <c r="N221" s="2">
        <v>7296</v>
      </c>
      <c r="O221" s="2"/>
      <c r="Q221">
        <f t="shared" si="33"/>
        <v>0</v>
      </c>
      <c r="S221" t="str">
        <f t="shared" si="36"/>
        <v>乱舞攻击，共造成5次伤害，每次&lt;font color='ff80c5ff'&gt;98.42%攻击力&lt;/font&gt;的物理伤害（此伤害对怪物有额外&lt;font color='ff60f247'&gt;7296点&lt;/font&gt;加成）</v>
      </c>
      <c r="U221">
        <f t="shared" si="37"/>
        <v>9846</v>
      </c>
      <c r="V221">
        <v>1920</v>
      </c>
    </row>
    <row r="222" spans="1:22" ht="14.25" x14ac:dyDescent="0.15">
      <c r="A222" s="5">
        <v>30219</v>
      </c>
      <c r="B222">
        <v>410043</v>
      </c>
      <c r="D222">
        <v>1</v>
      </c>
      <c r="E222">
        <v>4</v>
      </c>
      <c r="F222">
        <f t="shared" si="28"/>
        <v>9</v>
      </c>
      <c r="G222" s="15">
        <v>6000</v>
      </c>
      <c r="H222">
        <f t="shared" si="29"/>
        <v>0</v>
      </c>
      <c r="I222" s="2">
        <v>0</v>
      </c>
      <c r="J222">
        <v>10334</v>
      </c>
      <c r="K222">
        <f t="shared" si="30"/>
        <v>0</v>
      </c>
      <c r="L222">
        <f t="shared" si="31"/>
        <v>0</v>
      </c>
      <c r="M222">
        <f t="shared" si="32"/>
        <v>0</v>
      </c>
      <c r="N222" s="2">
        <v>8640</v>
      </c>
      <c r="O222" s="2"/>
      <c r="Q222">
        <f t="shared" si="33"/>
        <v>0</v>
      </c>
      <c r="S222" t="str">
        <f t="shared" si="36"/>
        <v>乱舞攻击，共造成5次伤害，每次&lt;font color='ff80c5ff'&gt;103.34%攻击力&lt;/font&gt;的物理伤害（此伤害对怪物有额外&lt;font color='ff60f247'&gt;8640点&lt;/font&gt;加成）</v>
      </c>
      <c r="U222">
        <f t="shared" si="37"/>
        <v>10338</v>
      </c>
      <c r="V222">
        <v>2160</v>
      </c>
    </row>
    <row r="223" spans="1:22" ht="14.25" x14ac:dyDescent="0.15">
      <c r="A223" s="5">
        <v>30220</v>
      </c>
      <c r="B223">
        <v>410043</v>
      </c>
      <c r="D223">
        <v>1</v>
      </c>
      <c r="E223">
        <v>4</v>
      </c>
      <c r="F223">
        <f t="shared" si="28"/>
        <v>10</v>
      </c>
      <c r="G223" s="15">
        <v>6000</v>
      </c>
      <c r="H223">
        <f t="shared" si="29"/>
        <v>0</v>
      </c>
      <c r="I223" s="2">
        <v>0</v>
      </c>
      <c r="J223">
        <v>10850</v>
      </c>
      <c r="K223">
        <f t="shared" si="30"/>
        <v>0</v>
      </c>
      <c r="L223">
        <f t="shared" si="31"/>
        <v>0</v>
      </c>
      <c r="M223">
        <f t="shared" si="32"/>
        <v>0</v>
      </c>
      <c r="N223" s="2">
        <v>10560</v>
      </c>
      <c r="O223" s="2"/>
      <c r="Q223">
        <f t="shared" si="33"/>
        <v>0</v>
      </c>
      <c r="S223" t="str">
        <f t="shared" si="36"/>
        <v>乱舞攻击，共造成5次伤害，每次&lt;font color='ff80c5ff'&gt;108.5%攻击力&lt;/font&gt;的物理伤害（此伤害对怪物有额外&lt;font color='ff60f247'&gt;10560点&lt;/font&gt;加成）</v>
      </c>
      <c r="U223">
        <f t="shared" si="37"/>
        <v>10854</v>
      </c>
      <c r="V223">
        <v>2400</v>
      </c>
    </row>
    <row r="224" spans="1:22" ht="14.25" x14ac:dyDescent="0.15">
      <c r="A224" s="5">
        <v>30221</v>
      </c>
      <c r="B224">
        <v>410051</v>
      </c>
      <c r="C224" t="s">
        <v>94</v>
      </c>
      <c r="D224">
        <v>2</v>
      </c>
      <c r="E224">
        <v>4</v>
      </c>
      <c r="F224">
        <f t="shared" si="28"/>
        <v>1</v>
      </c>
      <c r="G224">
        <f t="shared" ref="G224:G233" si="38">G194</f>
        <v>500</v>
      </c>
      <c r="H224">
        <f t="shared" si="29"/>
        <v>0</v>
      </c>
      <c r="I224" s="2">
        <v>0</v>
      </c>
      <c r="J224">
        <v>8625</v>
      </c>
      <c r="K224">
        <f t="shared" si="30"/>
        <v>0</v>
      </c>
      <c r="L224">
        <f t="shared" si="31"/>
        <v>0</v>
      </c>
      <c r="M224">
        <f t="shared" si="32"/>
        <v>0</v>
      </c>
      <c r="N224" s="2">
        <v>614</v>
      </c>
      <c r="O224" s="2"/>
      <c r="Q224">
        <f t="shared" si="33"/>
        <v>0</v>
      </c>
      <c r="R224">
        <v>1</v>
      </c>
      <c r="S224" t="str">
        <f t="shared" ref="S224:S233" si="39">"向前方发出一只炎鸟，攻击路径上的敌人，每次造成&lt;font color='ff80c5ff'&gt;"&amp;J224/100&amp;"%攻击力&lt;/font&gt;的法术伤害（此伤害对怪物有额外&lt;font color='ff60f247'&gt;"&amp;N224&amp;"点&lt;/font&gt;加成）"</f>
        <v>向前方发出一只炎鸟，攻击路径上的敌人，每次造成&lt;font color='ff80c5ff'&gt;86.25%攻击力&lt;/font&gt;的法术伤害（此伤害对怪物有额外&lt;font color='ff60f247'&gt;614点&lt;/font&gt;加成）</v>
      </c>
      <c r="T224">
        <v>1</v>
      </c>
      <c r="U224">
        <v>5750</v>
      </c>
      <c r="V224">
        <v>256</v>
      </c>
    </row>
    <row r="225" spans="1:22" ht="14.25" x14ac:dyDescent="0.15">
      <c r="A225" s="5">
        <v>30222</v>
      </c>
      <c r="B225">
        <v>410051</v>
      </c>
      <c r="D225">
        <v>2</v>
      </c>
      <c r="E225">
        <v>4</v>
      </c>
      <c r="F225">
        <f t="shared" si="28"/>
        <v>2</v>
      </c>
      <c r="G225">
        <f t="shared" si="38"/>
        <v>500</v>
      </c>
      <c r="H225">
        <f t="shared" si="29"/>
        <v>0</v>
      </c>
      <c r="I225" s="2">
        <v>0</v>
      </c>
      <c r="J225">
        <v>9055</v>
      </c>
      <c r="K225">
        <f t="shared" si="30"/>
        <v>0</v>
      </c>
      <c r="L225">
        <f t="shared" si="31"/>
        <v>0</v>
      </c>
      <c r="M225">
        <f t="shared" si="32"/>
        <v>0</v>
      </c>
      <c r="N225" s="2">
        <v>1330</v>
      </c>
      <c r="O225" s="2"/>
      <c r="Q225">
        <f t="shared" si="33"/>
        <v>0</v>
      </c>
      <c r="S225" t="str">
        <f t="shared" si="39"/>
        <v>向前方发出一只炎鸟，攻击路径上的敌人，每次造成&lt;font color='ff80c5ff'&gt;90.55%攻击力&lt;/font&gt;的法术伤害（此伤害对怪物有额外&lt;font color='ff60f247'&gt;1330点&lt;/font&gt;加成）</v>
      </c>
      <c r="U225">
        <f t="shared" ref="U225:U233" si="40">INT(U224*1.05)</f>
        <v>6037</v>
      </c>
      <c r="V225">
        <v>512</v>
      </c>
    </row>
    <row r="226" spans="1:22" ht="14.25" x14ac:dyDescent="0.15">
      <c r="A226" s="5">
        <v>30223</v>
      </c>
      <c r="B226">
        <v>410051</v>
      </c>
      <c r="D226">
        <v>2</v>
      </c>
      <c r="E226">
        <v>4</v>
      </c>
      <c r="F226">
        <f t="shared" si="28"/>
        <v>3</v>
      </c>
      <c r="G226">
        <f t="shared" si="38"/>
        <v>500</v>
      </c>
      <c r="H226">
        <f t="shared" si="29"/>
        <v>0</v>
      </c>
      <c r="I226" s="2">
        <v>0</v>
      </c>
      <c r="J226">
        <v>9507</v>
      </c>
      <c r="K226">
        <f t="shared" si="30"/>
        <v>0</v>
      </c>
      <c r="L226">
        <f t="shared" si="31"/>
        <v>0</v>
      </c>
      <c r="M226">
        <f t="shared" si="32"/>
        <v>0</v>
      </c>
      <c r="N226" s="2">
        <v>2150</v>
      </c>
      <c r="O226" s="2"/>
      <c r="Q226">
        <f t="shared" si="33"/>
        <v>0</v>
      </c>
      <c r="S226" t="str">
        <f t="shared" si="39"/>
        <v>向前方发出一只炎鸟，攻击路径上的敌人，每次造成&lt;font color='ff80c5ff'&gt;95.07%攻击力&lt;/font&gt;的法术伤害（此伤害对怪物有额外&lt;font color='ff60f247'&gt;2150点&lt;/font&gt;加成）</v>
      </c>
      <c r="U226">
        <f t="shared" si="40"/>
        <v>6338</v>
      </c>
      <c r="V226">
        <v>768</v>
      </c>
    </row>
    <row r="227" spans="1:22" ht="14.25" x14ac:dyDescent="0.15">
      <c r="A227" s="5">
        <v>30224</v>
      </c>
      <c r="B227">
        <v>410051</v>
      </c>
      <c r="D227">
        <v>2</v>
      </c>
      <c r="E227">
        <v>4</v>
      </c>
      <c r="F227">
        <f t="shared" si="28"/>
        <v>4</v>
      </c>
      <c r="G227">
        <f t="shared" si="38"/>
        <v>500</v>
      </c>
      <c r="H227">
        <f t="shared" si="29"/>
        <v>0</v>
      </c>
      <c r="I227" s="2">
        <v>0</v>
      </c>
      <c r="J227">
        <v>9981</v>
      </c>
      <c r="K227">
        <f t="shared" si="30"/>
        <v>0</v>
      </c>
      <c r="L227">
        <f t="shared" si="31"/>
        <v>0</v>
      </c>
      <c r="M227">
        <f t="shared" si="32"/>
        <v>0</v>
      </c>
      <c r="N227" s="2">
        <v>3072</v>
      </c>
      <c r="O227" s="2"/>
      <c r="Q227">
        <f t="shared" si="33"/>
        <v>0</v>
      </c>
      <c r="S227" t="str">
        <f t="shared" si="39"/>
        <v>向前方发出一只炎鸟，攻击路径上的敌人，每次造成&lt;font color='ff80c5ff'&gt;99.81%攻击力&lt;/font&gt;的法术伤害（此伤害对怪物有额外&lt;font color='ff60f247'&gt;3072点&lt;/font&gt;加成）</v>
      </c>
      <c r="U227">
        <f t="shared" si="40"/>
        <v>6654</v>
      </c>
      <c r="V227">
        <v>1024</v>
      </c>
    </row>
    <row r="228" spans="1:22" ht="14.25" x14ac:dyDescent="0.15">
      <c r="A228" s="5">
        <v>30225</v>
      </c>
      <c r="B228">
        <v>410051</v>
      </c>
      <c r="D228">
        <v>2</v>
      </c>
      <c r="E228">
        <v>4</v>
      </c>
      <c r="F228">
        <f t="shared" si="28"/>
        <v>5</v>
      </c>
      <c r="G228">
        <f t="shared" si="38"/>
        <v>500</v>
      </c>
      <c r="H228">
        <f t="shared" si="29"/>
        <v>0</v>
      </c>
      <c r="I228" s="2">
        <v>0</v>
      </c>
      <c r="J228">
        <v>10479</v>
      </c>
      <c r="K228">
        <f t="shared" si="30"/>
        <v>0</v>
      </c>
      <c r="L228">
        <f t="shared" si="31"/>
        <v>0</v>
      </c>
      <c r="M228">
        <f t="shared" si="32"/>
        <v>0</v>
      </c>
      <c r="N228" s="2">
        <v>4096</v>
      </c>
      <c r="O228" s="2"/>
      <c r="Q228">
        <f t="shared" si="33"/>
        <v>0</v>
      </c>
      <c r="S228" t="str">
        <f t="shared" si="39"/>
        <v>向前方发出一只炎鸟，攻击路径上的敌人，每次造成&lt;font color='ff80c5ff'&gt;104.79%攻击力&lt;/font&gt;的法术伤害（此伤害对怪物有额外&lt;font color='ff60f247'&gt;4096点&lt;/font&gt;加成）</v>
      </c>
      <c r="U228">
        <f t="shared" si="40"/>
        <v>6986</v>
      </c>
      <c r="V228">
        <v>1280</v>
      </c>
    </row>
    <row r="229" spans="1:22" ht="14.25" x14ac:dyDescent="0.15">
      <c r="A229" s="5">
        <v>30226</v>
      </c>
      <c r="B229">
        <v>410051</v>
      </c>
      <c r="D229">
        <v>2</v>
      </c>
      <c r="E229">
        <v>4</v>
      </c>
      <c r="F229">
        <f t="shared" ref="F229:F260" si="41">F199</f>
        <v>6</v>
      </c>
      <c r="G229">
        <f t="shared" si="38"/>
        <v>500</v>
      </c>
      <c r="H229">
        <f t="shared" ref="H229:H260" si="42">H199</f>
        <v>0</v>
      </c>
      <c r="I229" s="2">
        <v>0</v>
      </c>
      <c r="J229">
        <v>11002</v>
      </c>
      <c r="K229">
        <f t="shared" ref="K229:K260" si="43">K199</f>
        <v>0</v>
      </c>
      <c r="L229">
        <f t="shared" ref="L229:L260" si="44">L199</f>
        <v>0</v>
      </c>
      <c r="M229">
        <f t="shared" ref="M229:M260" si="45">M199</f>
        <v>0</v>
      </c>
      <c r="N229" s="2">
        <v>5222</v>
      </c>
      <c r="O229" s="2"/>
      <c r="Q229">
        <f t="shared" ref="Q229:Q260" si="46">Q199</f>
        <v>0</v>
      </c>
      <c r="S229" t="str">
        <f t="shared" si="39"/>
        <v>向前方发出一只炎鸟，攻击路径上的敌人，每次造成&lt;font color='ff80c5ff'&gt;110.02%攻击力&lt;/font&gt;的法术伤害（此伤害对怪物有额外&lt;font color='ff60f247'&gt;5222点&lt;/font&gt;加成）</v>
      </c>
      <c r="U229">
        <f t="shared" si="40"/>
        <v>7335</v>
      </c>
      <c r="V229">
        <v>1536</v>
      </c>
    </row>
    <row r="230" spans="1:22" ht="14.25" x14ac:dyDescent="0.15">
      <c r="A230" s="5">
        <v>30227</v>
      </c>
      <c r="B230">
        <v>410051</v>
      </c>
      <c r="D230">
        <v>2</v>
      </c>
      <c r="E230">
        <v>4</v>
      </c>
      <c r="F230">
        <f t="shared" si="41"/>
        <v>7</v>
      </c>
      <c r="G230">
        <f t="shared" si="38"/>
        <v>500</v>
      </c>
      <c r="H230">
        <f t="shared" si="42"/>
        <v>0</v>
      </c>
      <c r="I230" s="2">
        <v>0</v>
      </c>
      <c r="J230">
        <v>11551</v>
      </c>
      <c r="K230">
        <f t="shared" si="43"/>
        <v>0</v>
      </c>
      <c r="L230">
        <f t="shared" si="44"/>
        <v>0</v>
      </c>
      <c r="M230">
        <f t="shared" si="45"/>
        <v>0</v>
      </c>
      <c r="N230" s="2">
        <v>6450</v>
      </c>
      <c r="O230" s="2"/>
      <c r="Q230">
        <f t="shared" si="46"/>
        <v>0</v>
      </c>
      <c r="S230" t="str">
        <f t="shared" si="39"/>
        <v>向前方发出一只炎鸟，攻击路径上的敌人，每次造成&lt;font color='ff80c5ff'&gt;115.51%攻击力&lt;/font&gt;的法术伤害（此伤害对怪物有额外&lt;font color='ff60f247'&gt;6450点&lt;/font&gt;加成）</v>
      </c>
      <c r="U230">
        <f t="shared" si="40"/>
        <v>7701</v>
      </c>
      <c r="V230">
        <v>1792</v>
      </c>
    </row>
    <row r="231" spans="1:22" ht="14.25" x14ac:dyDescent="0.15">
      <c r="A231" s="5">
        <v>30228</v>
      </c>
      <c r="B231">
        <v>410051</v>
      </c>
      <c r="D231">
        <v>2</v>
      </c>
      <c r="E231">
        <v>4</v>
      </c>
      <c r="F231">
        <f t="shared" si="41"/>
        <v>8</v>
      </c>
      <c r="G231">
        <f t="shared" si="38"/>
        <v>500</v>
      </c>
      <c r="H231">
        <f t="shared" si="42"/>
        <v>0</v>
      </c>
      <c r="I231" s="2">
        <v>0</v>
      </c>
      <c r="J231">
        <v>12129</v>
      </c>
      <c r="K231">
        <f t="shared" si="43"/>
        <v>0</v>
      </c>
      <c r="L231">
        <f t="shared" si="44"/>
        <v>0</v>
      </c>
      <c r="M231">
        <f t="shared" si="45"/>
        <v>0</v>
      </c>
      <c r="N231" s="2">
        <v>7782</v>
      </c>
      <c r="O231" s="2"/>
      <c r="Q231">
        <f t="shared" si="46"/>
        <v>0</v>
      </c>
      <c r="S231" t="str">
        <f t="shared" si="39"/>
        <v>向前方发出一只炎鸟，攻击路径上的敌人，每次造成&lt;font color='ff80c5ff'&gt;121.29%攻击力&lt;/font&gt;的法术伤害（此伤害对怪物有额外&lt;font color='ff60f247'&gt;7782点&lt;/font&gt;加成）</v>
      </c>
      <c r="U231">
        <f t="shared" si="40"/>
        <v>8086</v>
      </c>
      <c r="V231">
        <v>2048</v>
      </c>
    </row>
    <row r="232" spans="1:22" ht="14.25" x14ac:dyDescent="0.15">
      <c r="A232" s="5">
        <v>30229</v>
      </c>
      <c r="B232">
        <v>410051</v>
      </c>
      <c r="D232">
        <v>2</v>
      </c>
      <c r="E232">
        <v>4</v>
      </c>
      <c r="F232">
        <f t="shared" si="41"/>
        <v>9</v>
      </c>
      <c r="G232">
        <f t="shared" si="38"/>
        <v>500</v>
      </c>
      <c r="H232">
        <f t="shared" si="42"/>
        <v>0</v>
      </c>
      <c r="I232" s="2">
        <v>0</v>
      </c>
      <c r="J232">
        <v>12735</v>
      </c>
      <c r="K232">
        <f t="shared" si="43"/>
        <v>0</v>
      </c>
      <c r="L232">
        <f t="shared" si="44"/>
        <v>0</v>
      </c>
      <c r="M232">
        <f t="shared" si="45"/>
        <v>0</v>
      </c>
      <c r="N232" s="2">
        <v>9216</v>
      </c>
      <c r="O232" s="2"/>
      <c r="Q232">
        <f t="shared" si="46"/>
        <v>0</v>
      </c>
      <c r="S232" t="str">
        <f t="shared" si="39"/>
        <v>向前方发出一只炎鸟，攻击路径上的敌人，每次造成&lt;font color='ff80c5ff'&gt;127.35%攻击力&lt;/font&gt;的法术伤害（此伤害对怪物有额外&lt;font color='ff60f247'&gt;9216点&lt;/font&gt;加成）</v>
      </c>
      <c r="U232">
        <f t="shared" si="40"/>
        <v>8490</v>
      </c>
      <c r="V232">
        <v>2304</v>
      </c>
    </row>
    <row r="233" spans="1:22" ht="14.25" x14ac:dyDescent="0.15">
      <c r="A233" s="5">
        <v>30230</v>
      </c>
      <c r="B233">
        <v>410051</v>
      </c>
      <c r="D233">
        <v>2</v>
      </c>
      <c r="E233">
        <v>4</v>
      </c>
      <c r="F233">
        <f t="shared" si="41"/>
        <v>10</v>
      </c>
      <c r="G233">
        <f t="shared" si="38"/>
        <v>500</v>
      </c>
      <c r="H233">
        <f t="shared" si="42"/>
        <v>0</v>
      </c>
      <c r="I233" s="2">
        <v>0</v>
      </c>
      <c r="J233">
        <v>13371</v>
      </c>
      <c r="K233">
        <f t="shared" si="43"/>
        <v>0</v>
      </c>
      <c r="L233">
        <f t="shared" si="44"/>
        <v>0</v>
      </c>
      <c r="M233">
        <f t="shared" si="45"/>
        <v>0</v>
      </c>
      <c r="N233" s="2">
        <v>11264</v>
      </c>
      <c r="O233" s="2"/>
      <c r="Q233">
        <f t="shared" si="46"/>
        <v>0</v>
      </c>
      <c r="S233" t="str">
        <f t="shared" si="39"/>
        <v>向前方发出一只炎鸟，攻击路径上的敌人，每次造成&lt;font color='ff80c5ff'&gt;133.71%攻击力&lt;/font&gt;的法术伤害（此伤害对怪物有额外&lt;font color='ff60f247'&gt;11264点&lt;/font&gt;加成）</v>
      </c>
      <c r="U233">
        <f t="shared" si="40"/>
        <v>8914</v>
      </c>
      <c r="V233">
        <v>2560</v>
      </c>
    </row>
    <row r="234" spans="1:22" ht="14.25" x14ac:dyDescent="0.15">
      <c r="A234" s="5">
        <v>30231</v>
      </c>
      <c r="B234">
        <v>410052</v>
      </c>
      <c r="C234" t="s">
        <v>95</v>
      </c>
      <c r="D234">
        <v>2</v>
      </c>
      <c r="E234">
        <v>4</v>
      </c>
      <c r="F234">
        <f t="shared" si="41"/>
        <v>1</v>
      </c>
      <c r="G234" s="15">
        <v>4500</v>
      </c>
      <c r="H234">
        <f t="shared" si="42"/>
        <v>0</v>
      </c>
      <c r="I234" s="2">
        <v>0</v>
      </c>
      <c r="J234">
        <v>5544</v>
      </c>
      <c r="K234">
        <f t="shared" si="43"/>
        <v>0</v>
      </c>
      <c r="L234">
        <f t="shared" si="44"/>
        <v>0</v>
      </c>
      <c r="M234">
        <f t="shared" si="45"/>
        <v>0</v>
      </c>
      <c r="N234" s="2">
        <v>432</v>
      </c>
      <c r="O234" s="2"/>
      <c r="Q234">
        <f t="shared" si="46"/>
        <v>0</v>
      </c>
      <c r="R234">
        <v>8</v>
      </c>
      <c r="S234" t="str">
        <f>"凤凰展翅，灼烧前方区域，共造成8次伤害，每次&lt;font color='ff80c5ff'&gt;"&amp;J234/100&amp;"%攻击力&lt;/font&gt;的法术伤害（此伤害对怪物有额外&lt;font color='ff60f247'&gt;"&amp;N234&amp;"点&lt;/font&gt;加成）"</f>
        <v>凤凰展翅，灼烧前方区域，共造成8次伤害，每次&lt;font color='ff80c5ff'&gt;55.44%攻击力&lt;/font&gt;的法术伤害（此伤害对怪物有额外&lt;font color='ff60f247'&gt;432点&lt;/font&gt;加成）</v>
      </c>
      <c r="T234">
        <v>5</v>
      </c>
      <c r="U234" s="15">
        <v>4200</v>
      </c>
      <c r="V234">
        <v>276</v>
      </c>
    </row>
    <row r="235" spans="1:22" ht="14.25" x14ac:dyDescent="0.15">
      <c r="A235" s="5">
        <v>30232</v>
      </c>
      <c r="B235">
        <v>410052</v>
      </c>
      <c r="D235">
        <v>2</v>
      </c>
      <c r="E235">
        <v>4</v>
      </c>
      <c r="F235">
        <f t="shared" si="41"/>
        <v>2</v>
      </c>
      <c r="G235" s="15">
        <v>4500</v>
      </c>
      <c r="H235">
        <f t="shared" si="42"/>
        <v>0</v>
      </c>
      <c r="I235" s="2">
        <v>0</v>
      </c>
      <c r="J235">
        <v>5821</v>
      </c>
      <c r="K235">
        <f t="shared" si="43"/>
        <v>0</v>
      </c>
      <c r="L235">
        <f t="shared" si="44"/>
        <v>0</v>
      </c>
      <c r="M235">
        <f t="shared" si="45"/>
        <v>0</v>
      </c>
      <c r="N235" s="2">
        <v>936</v>
      </c>
      <c r="O235" s="2"/>
      <c r="Q235">
        <f t="shared" si="46"/>
        <v>0</v>
      </c>
      <c r="S235" t="str">
        <f t="shared" ref="S235:S243" si="47">"凤凰展翅，灼烧前方区域，共造成8次伤害，每次&lt;font color='ff80c5ff'&gt;"&amp;J235/100&amp;"%攻击力&lt;/font&gt;的法术伤害（此伤害对怪物有额外&lt;font color='ff60f247'&gt;"&amp;N235&amp;"点&lt;/font&gt;加成）"</f>
        <v>凤凰展翅，灼烧前方区域，共造成8次伤害，每次&lt;font color='ff80c5ff'&gt;58.21%攻击力&lt;/font&gt;的法术伤害（此伤害对怪物有额外&lt;font color='ff60f247'&gt;936点&lt;/font&gt;加成）</v>
      </c>
      <c r="U235">
        <f t="shared" ref="U235:U243" si="48">INT(U234*1.05)</f>
        <v>4410</v>
      </c>
      <c r="V235">
        <v>552</v>
      </c>
    </row>
    <row r="236" spans="1:22" ht="14.25" x14ac:dyDescent="0.15">
      <c r="A236" s="5">
        <v>30233</v>
      </c>
      <c r="B236">
        <v>410052</v>
      </c>
      <c r="D236">
        <v>2</v>
      </c>
      <c r="E236">
        <v>4</v>
      </c>
      <c r="F236">
        <f t="shared" si="41"/>
        <v>3</v>
      </c>
      <c r="G236" s="15">
        <v>4500</v>
      </c>
      <c r="H236">
        <f t="shared" si="42"/>
        <v>0</v>
      </c>
      <c r="I236" s="2">
        <v>0</v>
      </c>
      <c r="J236">
        <v>6111</v>
      </c>
      <c r="K236">
        <f t="shared" si="43"/>
        <v>0</v>
      </c>
      <c r="L236">
        <f t="shared" si="44"/>
        <v>0</v>
      </c>
      <c r="M236">
        <f t="shared" si="45"/>
        <v>0</v>
      </c>
      <c r="N236" s="2">
        <v>1512</v>
      </c>
      <c r="O236" s="2"/>
      <c r="Q236">
        <f t="shared" si="46"/>
        <v>0</v>
      </c>
      <c r="S236" t="str">
        <f t="shared" si="47"/>
        <v>凤凰展翅，灼烧前方区域，共造成8次伤害，每次&lt;font color='ff80c5ff'&gt;61.11%攻击力&lt;/font&gt;的法术伤害（此伤害对怪物有额外&lt;font color='ff60f247'&gt;1512点&lt;/font&gt;加成）</v>
      </c>
      <c r="U236">
        <f t="shared" si="48"/>
        <v>4630</v>
      </c>
      <c r="V236">
        <v>828</v>
      </c>
    </row>
    <row r="237" spans="1:22" ht="14.25" x14ac:dyDescent="0.15">
      <c r="A237" s="5">
        <v>30234</v>
      </c>
      <c r="B237">
        <v>410052</v>
      </c>
      <c r="D237">
        <v>2</v>
      </c>
      <c r="E237">
        <v>4</v>
      </c>
      <c r="F237">
        <f t="shared" si="41"/>
        <v>4</v>
      </c>
      <c r="G237" s="15">
        <v>4500</v>
      </c>
      <c r="H237">
        <f t="shared" si="42"/>
        <v>0</v>
      </c>
      <c r="I237" s="2">
        <v>0</v>
      </c>
      <c r="J237">
        <v>6416</v>
      </c>
      <c r="K237">
        <f t="shared" si="43"/>
        <v>0</v>
      </c>
      <c r="L237">
        <f t="shared" si="44"/>
        <v>0</v>
      </c>
      <c r="M237">
        <f t="shared" si="45"/>
        <v>0</v>
      </c>
      <c r="N237" s="2">
        <v>2160</v>
      </c>
      <c r="O237" s="2"/>
      <c r="Q237">
        <f t="shared" si="46"/>
        <v>0</v>
      </c>
      <c r="S237" t="str">
        <f t="shared" si="47"/>
        <v>凤凰展翅，灼烧前方区域，共造成8次伤害，每次&lt;font color='ff80c5ff'&gt;64.16%攻击力&lt;/font&gt;的法术伤害（此伤害对怪物有额外&lt;font color='ff60f247'&gt;2160点&lt;/font&gt;加成）</v>
      </c>
      <c r="U237">
        <f t="shared" si="48"/>
        <v>4861</v>
      </c>
      <c r="V237">
        <v>1104</v>
      </c>
    </row>
    <row r="238" spans="1:22" ht="14.25" x14ac:dyDescent="0.15">
      <c r="A238" s="5">
        <v>30235</v>
      </c>
      <c r="B238">
        <v>410052</v>
      </c>
      <c r="D238">
        <v>2</v>
      </c>
      <c r="E238">
        <v>4</v>
      </c>
      <c r="F238">
        <f t="shared" si="41"/>
        <v>5</v>
      </c>
      <c r="G238" s="15">
        <v>4500</v>
      </c>
      <c r="H238">
        <f t="shared" si="42"/>
        <v>0</v>
      </c>
      <c r="I238" s="2">
        <v>0</v>
      </c>
      <c r="J238">
        <v>6737</v>
      </c>
      <c r="K238">
        <f t="shared" si="43"/>
        <v>0</v>
      </c>
      <c r="L238">
        <f t="shared" si="44"/>
        <v>0</v>
      </c>
      <c r="M238">
        <f t="shared" si="45"/>
        <v>0</v>
      </c>
      <c r="N238" s="2">
        <v>2880</v>
      </c>
      <c r="O238" s="2"/>
      <c r="Q238">
        <f t="shared" si="46"/>
        <v>0</v>
      </c>
      <c r="S238" t="str">
        <f t="shared" si="47"/>
        <v>凤凰展翅，灼烧前方区域，共造成8次伤害，每次&lt;font color='ff80c5ff'&gt;67.37%攻击力&lt;/font&gt;的法术伤害（此伤害对怪物有额外&lt;font color='ff60f247'&gt;2880点&lt;/font&gt;加成）</v>
      </c>
      <c r="U238">
        <f t="shared" si="48"/>
        <v>5104</v>
      </c>
      <c r="V238">
        <v>1380</v>
      </c>
    </row>
    <row r="239" spans="1:22" ht="14.25" x14ac:dyDescent="0.15">
      <c r="A239" s="5">
        <v>30236</v>
      </c>
      <c r="B239">
        <v>410052</v>
      </c>
      <c r="D239">
        <v>2</v>
      </c>
      <c r="E239">
        <v>4</v>
      </c>
      <c r="F239">
        <f t="shared" si="41"/>
        <v>6</v>
      </c>
      <c r="G239" s="15">
        <v>4500</v>
      </c>
      <c r="H239">
        <f t="shared" si="42"/>
        <v>0</v>
      </c>
      <c r="I239" s="2">
        <v>0</v>
      </c>
      <c r="J239">
        <v>7072</v>
      </c>
      <c r="K239">
        <f t="shared" si="43"/>
        <v>0</v>
      </c>
      <c r="L239">
        <f t="shared" si="44"/>
        <v>0</v>
      </c>
      <c r="M239">
        <f t="shared" si="45"/>
        <v>0</v>
      </c>
      <c r="N239" s="2">
        <v>3672</v>
      </c>
      <c r="O239" s="2"/>
      <c r="Q239">
        <f t="shared" si="46"/>
        <v>0</v>
      </c>
      <c r="S239" t="str">
        <f t="shared" si="47"/>
        <v>凤凰展翅，灼烧前方区域，共造成8次伤害，每次&lt;font color='ff80c5ff'&gt;70.72%攻击力&lt;/font&gt;的法术伤害（此伤害对怪物有额外&lt;font color='ff60f247'&gt;3672点&lt;/font&gt;加成）</v>
      </c>
      <c r="U239">
        <f t="shared" si="48"/>
        <v>5359</v>
      </c>
      <c r="V239">
        <v>1656</v>
      </c>
    </row>
    <row r="240" spans="1:22" ht="14.25" x14ac:dyDescent="0.15">
      <c r="A240" s="5">
        <v>30237</v>
      </c>
      <c r="B240">
        <v>410052</v>
      </c>
      <c r="D240">
        <v>2</v>
      </c>
      <c r="E240">
        <v>4</v>
      </c>
      <c r="F240">
        <f t="shared" si="41"/>
        <v>7</v>
      </c>
      <c r="G240" s="15">
        <v>4500</v>
      </c>
      <c r="H240">
        <f t="shared" si="42"/>
        <v>0</v>
      </c>
      <c r="I240" s="2">
        <v>0</v>
      </c>
      <c r="J240">
        <v>7425</v>
      </c>
      <c r="K240">
        <f t="shared" si="43"/>
        <v>0</v>
      </c>
      <c r="L240">
        <f t="shared" si="44"/>
        <v>0</v>
      </c>
      <c r="M240">
        <f t="shared" si="45"/>
        <v>0</v>
      </c>
      <c r="N240" s="2">
        <v>4536</v>
      </c>
      <c r="O240" s="2"/>
      <c r="Q240">
        <f t="shared" si="46"/>
        <v>0</v>
      </c>
      <c r="S240" t="str">
        <f t="shared" si="47"/>
        <v>凤凰展翅，灼烧前方区域，共造成8次伤害，每次&lt;font color='ff80c5ff'&gt;74.25%攻击力&lt;/font&gt;的法术伤害（此伤害对怪物有额外&lt;font color='ff60f247'&gt;4536点&lt;/font&gt;加成）</v>
      </c>
      <c r="U240">
        <f t="shared" si="48"/>
        <v>5626</v>
      </c>
      <c r="V240">
        <v>1932</v>
      </c>
    </row>
    <row r="241" spans="1:22" ht="14.25" x14ac:dyDescent="0.15">
      <c r="A241" s="5">
        <v>30238</v>
      </c>
      <c r="B241">
        <v>410052</v>
      </c>
      <c r="D241">
        <v>2</v>
      </c>
      <c r="E241">
        <v>4</v>
      </c>
      <c r="F241">
        <f t="shared" si="41"/>
        <v>8</v>
      </c>
      <c r="G241" s="15">
        <v>4500</v>
      </c>
      <c r="H241">
        <f t="shared" si="42"/>
        <v>0</v>
      </c>
      <c r="I241" s="2">
        <v>0</v>
      </c>
      <c r="J241">
        <v>7795</v>
      </c>
      <c r="K241">
        <f t="shared" si="43"/>
        <v>0</v>
      </c>
      <c r="L241">
        <f t="shared" si="44"/>
        <v>0</v>
      </c>
      <c r="M241">
        <f t="shared" si="45"/>
        <v>0</v>
      </c>
      <c r="N241" s="2">
        <v>5472</v>
      </c>
      <c r="O241" s="2"/>
      <c r="Q241">
        <f t="shared" si="46"/>
        <v>0</v>
      </c>
      <c r="S241" t="str">
        <f t="shared" si="47"/>
        <v>凤凰展翅，灼烧前方区域，共造成8次伤害，每次&lt;font color='ff80c5ff'&gt;77.95%攻击力&lt;/font&gt;的法术伤害（此伤害对怪物有额外&lt;font color='ff60f247'&gt;5472点&lt;/font&gt;加成）</v>
      </c>
      <c r="U241">
        <f t="shared" si="48"/>
        <v>5907</v>
      </c>
      <c r="V241">
        <v>2208</v>
      </c>
    </row>
    <row r="242" spans="1:22" ht="14.25" x14ac:dyDescent="0.15">
      <c r="A242" s="5">
        <v>30239</v>
      </c>
      <c r="B242">
        <v>410052</v>
      </c>
      <c r="D242">
        <v>2</v>
      </c>
      <c r="E242">
        <v>4</v>
      </c>
      <c r="F242">
        <f t="shared" si="41"/>
        <v>9</v>
      </c>
      <c r="G242" s="15">
        <v>4500</v>
      </c>
      <c r="H242">
        <f t="shared" si="42"/>
        <v>0</v>
      </c>
      <c r="I242" s="2">
        <v>0</v>
      </c>
      <c r="J242">
        <v>8185</v>
      </c>
      <c r="K242">
        <f t="shared" si="43"/>
        <v>0</v>
      </c>
      <c r="L242">
        <f t="shared" si="44"/>
        <v>0</v>
      </c>
      <c r="M242">
        <f t="shared" si="45"/>
        <v>0</v>
      </c>
      <c r="N242" s="2">
        <v>6480</v>
      </c>
      <c r="O242" s="2"/>
      <c r="Q242">
        <f t="shared" si="46"/>
        <v>0</v>
      </c>
      <c r="S242" t="str">
        <f t="shared" si="47"/>
        <v>凤凰展翅，灼烧前方区域，共造成8次伤害，每次&lt;font color='ff80c5ff'&gt;81.85%攻击力&lt;/font&gt;的法术伤害（此伤害对怪物有额外&lt;font color='ff60f247'&gt;6480点&lt;/font&gt;加成）</v>
      </c>
      <c r="U242">
        <f t="shared" si="48"/>
        <v>6202</v>
      </c>
      <c r="V242">
        <v>2484</v>
      </c>
    </row>
    <row r="243" spans="1:22" ht="14.25" x14ac:dyDescent="0.15">
      <c r="A243" s="5">
        <v>30240</v>
      </c>
      <c r="B243">
        <v>410052</v>
      </c>
      <c r="D243">
        <v>2</v>
      </c>
      <c r="E243">
        <v>4</v>
      </c>
      <c r="F243">
        <f t="shared" si="41"/>
        <v>10</v>
      </c>
      <c r="G243" s="15">
        <v>4500</v>
      </c>
      <c r="H243">
        <f t="shared" si="42"/>
        <v>0</v>
      </c>
      <c r="I243" s="2">
        <v>0</v>
      </c>
      <c r="J243">
        <v>8593</v>
      </c>
      <c r="K243">
        <f t="shared" si="43"/>
        <v>0</v>
      </c>
      <c r="L243">
        <f t="shared" si="44"/>
        <v>0</v>
      </c>
      <c r="M243">
        <f t="shared" si="45"/>
        <v>0</v>
      </c>
      <c r="N243" s="2">
        <v>7920</v>
      </c>
      <c r="O243" s="2"/>
      <c r="Q243">
        <f t="shared" si="46"/>
        <v>0</v>
      </c>
      <c r="S243" t="str">
        <f t="shared" si="47"/>
        <v>凤凰展翅，灼烧前方区域，共造成8次伤害，每次&lt;font color='ff80c5ff'&gt;85.93%攻击力&lt;/font&gt;的法术伤害（此伤害对怪物有额外&lt;font color='ff60f247'&gt;7920点&lt;/font&gt;加成）</v>
      </c>
      <c r="U243">
        <f t="shared" si="48"/>
        <v>6512</v>
      </c>
      <c r="V243">
        <v>2760</v>
      </c>
    </row>
    <row r="244" spans="1:22" ht="14.25" x14ac:dyDescent="0.15">
      <c r="A244" s="5">
        <v>30241</v>
      </c>
      <c r="B244">
        <v>410053</v>
      </c>
      <c r="C244" t="s">
        <v>96</v>
      </c>
      <c r="D244">
        <v>2</v>
      </c>
      <c r="E244">
        <v>4</v>
      </c>
      <c r="F244">
        <f t="shared" si="41"/>
        <v>1</v>
      </c>
      <c r="G244" s="15">
        <v>7000</v>
      </c>
      <c r="H244">
        <f t="shared" si="42"/>
        <v>0</v>
      </c>
      <c r="I244" s="2">
        <v>0</v>
      </c>
      <c r="J244">
        <v>9240</v>
      </c>
      <c r="K244">
        <f t="shared" si="43"/>
        <v>0</v>
      </c>
      <c r="L244">
        <f t="shared" si="44"/>
        <v>0</v>
      </c>
      <c r="M244">
        <f t="shared" si="45"/>
        <v>0</v>
      </c>
      <c r="N244" s="2">
        <v>864</v>
      </c>
      <c r="O244" s="2"/>
      <c r="Q244">
        <f t="shared" si="46"/>
        <v>0</v>
      </c>
      <c r="R244">
        <v>4</v>
      </c>
      <c r="S244" t="str">
        <f>"陨皇从天而降，对敌方所在区域造成4次持续伤害，每次&lt;font color='ff80c5ff'&gt;"&amp;J244/100&amp;"%攻击力&lt;/font&gt;的法术伤害（此伤害对怪物有额外&lt;font color='ff60f247'&gt;"&amp;N244&amp;"点&lt;/font&gt;加成）"</f>
        <v>陨皇从天而降，对敌方所在区域造成4次持续伤害，每次&lt;font color='ff80c5ff'&gt;92.4%攻击力&lt;/font&gt;的法术伤害（此伤害对怪物有额外&lt;font color='ff60f247'&gt;864点&lt;/font&gt;加成）</v>
      </c>
      <c r="T244">
        <v>3</v>
      </c>
      <c r="U244" s="15">
        <v>7000</v>
      </c>
      <c r="V244">
        <v>460</v>
      </c>
    </row>
    <row r="245" spans="1:22" ht="14.25" x14ac:dyDescent="0.15">
      <c r="A245" s="5">
        <v>30242</v>
      </c>
      <c r="B245">
        <v>410053</v>
      </c>
      <c r="D245">
        <v>2</v>
      </c>
      <c r="E245">
        <v>4</v>
      </c>
      <c r="F245">
        <f t="shared" si="41"/>
        <v>2</v>
      </c>
      <c r="G245" s="15">
        <v>7000</v>
      </c>
      <c r="H245">
        <f t="shared" si="42"/>
        <v>0</v>
      </c>
      <c r="I245" s="2">
        <v>0</v>
      </c>
      <c r="J245">
        <v>9702</v>
      </c>
      <c r="K245">
        <f t="shared" si="43"/>
        <v>0</v>
      </c>
      <c r="L245">
        <f t="shared" si="44"/>
        <v>0</v>
      </c>
      <c r="M245">
        <f t="shared" si="45"/>
        <v>0</v>
      </c>
      <c r="N245" s="2">
        <v>1872</v>
      </c>
      <c r="O245" s="2"/>
      <c r="Q245">
        <f t="shared" si="46"/>
        <v>0</v>
      </c>
      <c r="S245" t="str">
        <f t="shared" ref="S245:S253" si="49">"陨皇从天而降，对敌方所在区域造成4次持续伤害，每次&lt;font color='ff80c5ff'&gt;"&amp;J245/100&amp;"%攻击力&lt;/font&gt;的法术伤害（此伤害对怪物有额外&lt;font color='ff60f247'&gt;"&amp;N245&amp;"点&lt;/font&gt;加成）"</f>
        <v>陨皇从天而降，对敌方所在区域造成4次持续伤害，每次&lt;font color='ff80c5ff'&gt;97.02%攻击力&lt;/font&gt;的法术伤害（此伤害对怪物有额外&lt;font color='ff60f247'&gt;1872点&lt;/font&gt;加成）</v>
      </c>
      <c r="U245">
        <f t="shared" ref="U245:U253" si="50">INT(U244*1.05)</f>
        <v>7350</v>
      </c>
      <c r="V245">
        <v>920</v>
      </c>
    </row>
    <row r="246" spans="1:22" ht="14.25" x14ac:dyDescent="0.15">
      <c r="A246" s="5">
        <v>30243</v>
      </c>
      <c r="B246">
        <v>410053</v>
      </c>
      <c r="D246">
        <v>2</v>
      </c>
      <c r="E246">
        <v>4</v>
      </c>
      <c r="F246">
        <f t="shared" si="41"/>
        <v>3</v>
      </c>
      <c r="G246" s="15">
        <v>7000</v>
      </c>
      <c r="H246">
        <f t="shared" si="42"/>
        <v>0</v>
      </c>
      <c r="I246" s="2">
        <v>0</v>
      </c>
      <c r="J246">
        <v>10186</v>
      </c>
      <c r="K246">
        <f t="shared" si="43"/>
        <v>0</v>
      </c>
      <c r="L246">
        <f t="shared" si="44"/>
        <v>0</v>
      </c>
      <c r="M246">
        <f t="shared" si="45"/>
        <v>0</v>
      </c>
      <c r="N246" s="2">
        <v>3024</v>
      </c>
      <c r="O246" s="2"/>
      <c r="Q246">
        <f t="shared" si="46"/>
        <v>0</v>
      </c>
      <c r="S246" t="str">
        <f t="shared" si="49"/>
        <v>陨皇从天而降，对敌方所在区域造成4次持续伤害，每次&lt;font color='ff80c5ff'&gt;101.86%攻击力&lt;/font&gt;的法术伤害（此伤害对怪物有额外&lt;font color='ff60f247'&gt;3024点&lt;/font&gt;加成）</v>
      </c>
      <c r="U246">
        <f t="shared" si="50"/>
        <v>7717</v>
      </c>
      <c r="V246">
        <v>1380</v>
      </c>
    </row>
    <row r="247" spans="1:22" ht="14.25" x14ac:dyDescent="0.15">
      <c r="A247" s="5">
        <v>30244</v>
      </c>
      <c r="B247">
        <v>410053</v>
      </c>
      <c r="D247">
        <v>2</v>
      </c>
      <c r="E247">
        <v>4</v>
      </c>
      <c r="F247">
        <f t="shared" si="41"/>
        <v>4</v>
      </c>
      <c r="G247" s="15">
        <v>7000</v>
      </c>
      <c r="H247">
        <f t="shared" si="42"/>
        <v>0</v>
      </c>
      <c r="I247" s="2">
        <v>0</v>
      </c>
      <c r="J247">
        <v>10693</v>
      </c>
      <c r="K247">
        <f t="shared" si="43"/>
        <v>0</v>
      </c>
      <c r="L247">
        <f t="shared" si="44"/>
        <v>0</v>
      </c>
      <c r="M247">
        <f t="shared" si="45"/>
        <v>0</v>
      </c>
      <c r="N247" s="2">
        <v>4320</v>
      </c>
      <c r="O247" s="2"/>
      <c r="Q247">
        <f t="shared" si="46"/>
        <v>0</v>
      </c>
      <c r="S247" t="str">
        <f t="shared" si="49"/>
        <v>陨皇从天而降，对敌方所在区域造成4次持续伤害，每次&lt;font color='ff80c5ff'&gt;106.93%攻击力&lt;/font&gt;的法术伤害（此伤害对怪物有额外&lt;font color='ff60f247'&gt;4320点&lt;/font&gt;加成）</v>
      </c>
      <c r="U247">
        <f t="shared" si="50"/>
        <v>8102</v>
      </c>
      <c r="V247">
        <v>1840</v>
      </c>
    </row>
    <row r="248" spans="1:22" ht="14.25" x14ac:dyDescent="0.15">
      <c r="A248" s="5">
        <v>30245</v>
      </c>
      <c r="B248">
        <v>410053</v>
      </c>
      <c r="D248">
        <v>2</v>
      </c>
      <c r="E248">
        <v>4</v>
      </c>
      <c r="F248">
        <f t="shared" si="41"/>
        <v>5</v>
      </c>
      <c r="G248" s="15">
        <v>7000</v>
      </c>
      <c r="H248">
        <f t="shared" si="42"/>
        <v>0</v>
      </c>
      <c r="I248" s="2">
        <v>0</v>
      </c>
      <c r="J248">
        <v>11228</v>
      </c>
      <c r="K248">
        <f t="shared" si="43"/>
        <v>0</v>
      </c>
      <c r="L248">
        <f t="shared" si="44"/>
        <v>0</v>
      </c>
      <c r="M248">
        <f t="shared" si="45"/>
        <v>0</v>
      </c>
      <c r="N248" s="2">
        <v>5760</v>
      </c>
      <c r="O248" s="2"/>
      <c r="Q248">
        <f t="shared" si="46"/>
        <v>0</v>
      </c>
      <c r="S248" t="str">
        <f t="shared" si="49"/>
        <v>陨皇从天而降，对敌方所在区域造成4次持续伤害，每次&lt;font color='ff80c5ff'&gt;112.28%攻击力&lt;/font&gt;的法术伤害（此伤害对怪物有额外&lt;font color='ff60f247'&gt;5760点&lt;/font&gt;加成）</v>
      </c>
      <c r="U248">
        <f t="shared" si="50"/>
        <v>8507</v>
      </c>
      <c r="V248">
        <v>2300</v>
      </c>
    </row>
    <row r="249" spans="1:22" ht="14.25" x14ac:dyDescent="0.15">
      <c r="A249" s="5">
        <v>30246</v>
      </c>
      <c r="B249">
        <v>410053</v>
      </c>
      <c r="D249">
        <v>2</v>
      </c>
      <c r="E249">
        <v>4</v>
      </c>
      <c r="F249">
        <f t="shared" si="41"/>
        <v>6</v>
      </c>
      <c r="G249" s="15">
        <v>7000</v>
      </c>
      <c r="H249">
        <f t="shared" si="42"/>
        <v>0</v>
      </c>
      <c r="I249" s="2">
        <v>0</v>
      </c>
      <c r="J249">
        <v>11787</v>
      </c>
      <c r="K249">
        <f t="shared" si="43"/>
        <v>0</v>
      </c>
      <c r="L249">
        <f t="shared" si="44"/>
        <v>0</v>
      </c>
      <c r="M249">
        <f t="shared" si="45"/>
        <v>0</v>
      </c>
      <c r="N249" s="2">
        <v>7344</v>
      </c>
      <c r="O249" s="2"/>
      <c r="Q249">
        <f t="shared" si="46"/>
        <v>0</v>
      </c>
      <c r="S249" t="str">
        <f t="shared" si="49"/>
        <v>陨皇从天而降，对敌方所在区域造成4次持续伤害，每次&lt;font color='ff80c5ff'&gt;117.87%攻击力&lt;/font&gt;的法术伤害（此伤害对怪物有额外&lt;font color='ff60f247'&gt;7344点&lt;/font&gt;加成）</v>
      </c>
      <c r="U249">
        <f t="shared" si="50"/>
        <v>8932</v>
      </c>
      <c r="V249">
        <v>2760</v>
      </c>
    </row>
    <row r="250" spans="1:22" ht="14.25" x14ac:dyDescent="0.15">
      <c r="A250" s="5">
        <v>30247</v>
      </c>
      <c r="B250">
        <v>410053</v>
      </c>
      <c r="D250">
        <v>2</v>
      </c>
      <c r="E250">
        <v>4</v>
      </c>
      <c r="F250">
        <f t="shared" si="41"/>
        <v>7</v>
      </c>
      <c r="G250" s="15">
        <v>7000</v>
      </c>
      <c r="H250">
        <f t="shared" si="42"/>
        <v>0</v>
      </c>
      <c r="I250" s="2">
        <v>0</v>
      </c>
      <c r="J250">
        <v>12375</v>
      </c>
      <c r="K250">
        <f t="shared" si="43"/>
        <v>0</v>
      </c>
      <c r="L250">
        <f t="shared" si="44"/>
        <v>0</v>
      </c>
      <c r="M250">
        <f t="shared" si="45"/>
        <v>0</v>
      </c>
      <c r="N250" s="2">
        <v>9072</v>
      </c>
      <c r="O250" s="2"/>
      <c r="Q250">
        <f t="shared" si="46"/>
        <v>0</v>
      </c>
      <c r="S250" t="str">
        <f t="shared" si="49"/>
        <v>陨皇从天而降，对敌方所在区域造成4次持续伤害，每次&lt;font color='ff80c5ff'&gt;123.75%攻击力&lt;/font&gt;的法术伤害（此伤害对怪物有额外&lt;font color='ff60f247'&gt;9072点&lt;/font&gt;加成）</v>
      </c>
      <c r="U250">
        <f t="shared" si="50"/>
        <v>9378</v>
      </c>
      <c r="V250">
        <v>3220</v>
      </c>
    </row>
    <row r="251" spans="1:22" ht="14.25" x14ac:dyDescent="0.15">
      <c r="A251" s="5">
        <v>30248</v>
      </c>
      <c r="B251">
        <v>410053</v>
      </c>
      <c r="D251">
        <v>2</v>
      </c>
      <c r="E251">
        <v>4</v>
      </c>
      <c r="F251">
        <f t="shared" si="41"/>
        <v>8</v>
      </c>
      <c r="G251" s="15">
        <v>7000</v>
      </c>
      <c r="H251">
        <f t="shared" si="42"/>
        <v>0</v>
      </c>
      <c r="I251" s="2">
        <v>0</v>
      </c>
      <c r="J251">
        <v>12992</v>
      </c>
      <c r="K251">
        <f t="shared" si="43"/>
        <v>0</v>
      </c>
      <c r="L251">
        <f t="shared" si="44"/>
        <v>0</v>
      </c>
      <c r="M251">
        <f t="shared" si="45"/>
        <v>0</v>
      </c>
      <c r="N251" s="2">
        <v>10944</v>
      </c>
      <c r="O251" s="2"/>
      <c r="Q251">
        <f t="shared" si="46"/>
        <v>0</v>
      </c>
      <c r="S251" t="str">
        <f t="shared" si="49"/>
        <v>陨皇从天而降，对敌方所在区域造成4次持续伤害，每次&lt;font color='ff80c5ff'&gt;129.92%攻击力&lt;/font&gt;的法术伤害（此伤害对怪物有额外&lt;font color='ff60f247'&gt;10944点&lt;/font&gt;加成）</v>
      </c>
      <c r="U251">
        <f t="shared" si="50"/>
        <v>9846</v>
      </c>
      <c r="V251">
        <v>3680</v>
      </c>
    </row>
    <row r="252" spans="1:22" ht="14.25" x14ac:dyDescent="0.15">
      <c r="A252" s="5">
        <v>30249</v>
      </c>
      <c r="B252">
        <v>410053</v>
      </c>
      <c r="D252">
        <v>2</v>
      </c>
      <c r="E252">
        <v>4</v>
      </c>
      <c r="F252">
        <f t="shared" si="41"/>
        <v>9</v>
      </c>
      <c r="G252" s="15">
        <v>7000</v>
      </c>
      <c r="H252">
        <f t="shared" si="42"/>
        <v>0</v>
      </c>
      <c r="I252" s="2">
        <v>0</v>
      </c>
      <c r="J252">
        <v>13641</v>
      </c>
      <c r="K252">
        <f t="shared" si="43"/>
        <v>0</v>
      </c>
      <c r="L252">
        <f t="shared" si="44"/>
        <v>0</v>
      </c>
      <c r="M252">
        <f t="shared" si="45"/>
        <v>0</v>
      </c>
      <c r="N252" s="2">
        <v>12960</v>
      </c>
      <c r="O252" s="2"/>
      <c r="Q252">
        <f t="shared" si="46"/>
        <v>0</v>
      </c>
      <c r="S252" t="str">
        <f t="shared" si="49"/>
        <v>陨皇从天而降，对敌方所在区域造成4次持续伤害，每次&lt;font color='ff80c5ff'&gt;136.41%攻击力&lt;/font&gt;的法术伤害（此伤害对怪物有额外&lt;font color='ff60f247'&gt;12960点&lt;/font&gt;加成）</v>
      </c>
      <c r="U252">
        <f t="shared" si="50"/>
        <v>10338</v>
      </c>
      <c r="V252">
        <v>4140</v>
      </c>
    </row>
    <row r="253" spans="1:22" ht="14.25" x14ac:dyDescent="0.15">
      <c r="A253" s="5">
        <v>30250</v>
      </c>
      <c r="B253">
        <v>410053</v>
      </c>
      <c r="D253">
        <v>2</v>
      </c>
      <c r="E253">
        <v>4</v>
      </c>
      <c r="F253">
        <f t="shared" si="41"/>
        <v>10</v>
      </c>
      <c r="G253" s="15">
        <v>7000</v>
      </c>
      <c r="H253">
        <f t="shared" si="42"/>
        <v>0</v>
      </c>
      <c r="I253" s="2">
        <v>0</v>
      </c>
      <c r="J253">
        <v>14323</v>
      </c>
      <c r="K253">
        <f t="shared" si="43"/>
        <v>0</v>
      </c>
      <c r="L253">
        <f t="shared" si="44"/>
        <v>0</v>
      </c>
      <c r="M253">
        <f t="shared" si="45"/>
        <v>0</v>
      </c>
      <c r="N253" s="2">
        <v>15840</v>
      </c>
      <c r="O253" s="2"/>
      <c r="Q253">
        <f t="shared" si="46"/>
        <v>0</v>
      </c>
      <c r="S253" t="str">
        <f t="shared" si="49"/>
        <v>陨皇从天而降，对敌方所在区域造成4次持续伤害，每次&lt;font color='ff80c5ff'&gt;143.23%攻击力&lt;/font&gt;的法术伤害（此伤害对怪物有额外&lt;font color='ff60f247'&gt;15840点&lt;/font&gt;加成）</v>
      </c>
      <c r="U253">
        <f t="shared" si="50"/>
        <v>10854</v>
      </c>
      <c r="V253">
        <v>4600</v>
      </c>
    </row>
    <row r="254" spans="1:22" ht="14.25" x14ac:dyDescent="0.15">
      <c r="A254" s="5">
        <v>30251</v>
      </c>
      <c r="B254">
        <v>410061</v>
      </c>
      <c r="C254" t="s">
        <v>97</v>
      </c>
      <c r="D254">
        <v>2</v>
      </c>
      <c r="E254">
        <v>2</v>
      </c>
      <c r="F254">
        <f t="shared" si="41"/>
        <v>1</v>
      </c>
      <c r="G254">
        <f t="shared" ref="G254:G260" si="51">G224</f>
        <v>500</v>
      </c>
      <c r="H254">
        <f t="shared" si="42"/>
        <v>0</v>
      </c>
      <c r="I254" s="2">
        <v>0</v>
      </c>
      <c r="J254">
        <v>13500</v>
      </c>
      <c r="K254">
        <f t="shared" si="43"/>
        <v>0</v>
      </c>
      <c r="L254">
        <f t="shared" si="44"/>
        <v>0</v>
      </c>
      <c r="M254">
        <f t="shared" si="45"/>
        <v>0</v>
      </c>
      <c r="N254" s="2">
        <v>864</v>
      </c>
      <c r="O254" s="2"/>
      <c r="Q254">
        <f t="shared" si="46"/>
        <v>0</v>
      </c>
      <c r="R254">
        <v>1</v>
      </c>
      <c r="S254" t="str">
        <f t="shared" ref="S254:S263" si="52">"向前方打出一枚风刃，攻击路径上的敌人，每次造成&lt;font color='ff80c5ff'&gt;"&amp;J254/100&amp;"%攻击力&lt;/font&gt;的法术伤害（此伤害对怪物有额外&lt;font color='ff60f247'&gt;"&amp;N254&amp;"点&lt;/font&gt;加成）"</f>
        <v>向前方打出一枚风刃，攻击路径上的敌人，每次造成&lt;font color='ff80c5ff'&gt;135%攻击力&lt;/font&gt;的法术伤害（此伤害对怪物有额外&lt;font color='ff60f247'&gt;864点&lt;/font&gt;加成）</v>
      </c>
    </row>
    <row r="255" spans="1:22" ht="14.25" x14ac:dyDescent="0.15">
      <c r="A255" s="5">
        <v>30252</v>
      </c>
      <c r="B255">
        <v>410061</v>
      </c>
      <c r="D255">
        <v>2</v>
      </c>
      <c r="E255">
        <v>2</v>
      </c>
      <c r="F255">
        <f t="shared" si="41"/>
        <v>2</v>
      </c>
      <c r="G255">
        <f t="shared" si="51"/>
        <v>500</v>
      </c>
      <c r="H255">
        <f t="shared" si="42"/>
        <v>0</v>
      </c>
      <c r="I255" s="2">
        <v>0</v>
      </c>
      <c r="J255">
        <v>14175</v>
      </c>
      <c r="K255">
        <f t="shared" si="43"/>
        <v>0</v>
      </c>
      <c r="L255">
        <f t="shared" si="44"/>
        <v>0</v>
      </c>
      <c r="M255">
        <f t="shared" si="45"/>
        <v>0</v>
      </c>
      <c r="N255" s="2">
        <v>1872</v>
      </c>
      <c r="O255" s="2"/>
      <c r="Q255">
        <f t="shared" si="46"/>
        <v>0</v>
      </c>
      <c r="S255" t="str">
        <f t="shared" si="52"/>
        <v>向前方打出一枚风刃，攻击路径上的敌人，每次造成&lt;font color='ff80c5ff'&gt;141.75%攻击力&lt;/font&gt;的法术伤害（此伤害对怪物有额外&lt;font color='ff60f247'&gt;1872点&lt;/font&gt;加成）</v>
      </c>
    </row>
    <row r="256" spans="1:22" ht="14.25" x14ac:dyDescent="0.15">
      <c r="A256" s="5">
        <v>30253</v>
      </c>
      <c r="B256">
        <v>410061</v>
      </c>
      <c r="D256">
        <v>2</v>
      </c>
      <c r="E256">
        <v>2</v>
      </c>
      <c r="F256">
        <f t="shared" si="41"/>
        <v>3</v>
      </c>
      <c r="G256">
        <f t="shared" si="51"/>
        <v>500</v>
      </c>
      <c r="H256">
        <f t="shared" si="42"/>
        <v>0</v>
      </c>
      <c r="I256" s="2">
        <v>0</v>
      </c>
      <c r="J256">
        <v>14882</v>
      </c>
      <c r="K256">
        <f t="shared" si="43"/>
        <v>0</v>
      </c>
      <c r="L256">
        <f t="shared" si="44"/>
        <v>0</v>
      </c>
      <c r="M256">
        <f t="shared" si="45"/>
        <v>0</v>
      </c>
      <c r="N256" s="2">
        <v>3024</v>
      </c>
      <c r="O256" s="2"/>
      <c r="Q256">
        <f t="shared" si="46"/>
        <v>0</v>
      </c>
      <c r="S256" t="str">
        <f t="shared" si="52"/>
        <v>向前方打出一枚风刃，攻击路径上的敌人，每次造成&lt;font color='ff80c5ff'&gt;148.82%攻击力&lt;/font&gt;的法术伤害（此伤害对怪物有额外&lt;font color='ff60f247'&gt;3024点&lt;/font&gt;加成）</v>
      </c>
    </row>
    <row r="257" spans="1:19" ht="14.25" x14ac:dyDescent="0.15">
      <c r="A257" s="5">
        <v>30254</v>
      </c>
      <c r="B257">
        <v>410061</v>
      </c>
      <c r="D257">
        <v>2</v>
      </c>
      <c r="E257">
        <v>2</v>
      </c>
      <c r="F257">
        <f t="shared" si="41"/>
        <v>4</v>
      </c>
      <c r="G257">
        <f t="shared" si="51"/>
        <v>500</v>
      </c>
      <c r="H257">
        <f t="shared" si="42"/>
        <v>0</v>
      </c>
      <c r="I257" s="2">
        <v>0</v>
      </c>
      <c r="J257">
        <v>15624</v>
      </c>
      <c r="K257">
        <f t="shared" si="43"/>
        <v>0</v>
      </c>
      <c r="L257">
        <f t="shared" si="44"/>
        <v>0</v>
      </c>
      <c r="M257">
        <f t="shared" si="45"/>
        <v>0</v>
      </c>
      <c r="N257" s="2">
        <v>4320</v>
      </c>
      <c r="O257" s="2"/>
      <c r="Q257">
        <f t="shared" si="46"/>
        <v>0</v>
      </c>
      <c r="S257" t="str">
        <f t="shared" si="52"/>
        <v>向前方打出一枚风刃，攻击路径上的敌人，每次造成&lt;font color='ff80c5ff'&gt;156.24%攻击力&lt;/font&gt;的法术伤害（此伤害对怪物有额外&lt;font color='ff60f247'&gt;4320点&lt;/font&gt;加成）</v>
      </c>
    </row>
    <row r="258" spans="1:19" ht="14.25" x14ac:dyDescent="0.15">
      <c r="A258" s="5">
        <v>30255</v>
      </c>
      <c r="B258">
        <v>410061</v>
      </c>
      <c r="D258">
        <v>2</v>
      </c>
      <c r="E258">
        <v>2</v>
      </c>
      <c r="F258">
        <f t="shared" si="41"/>
        <v>5</v>
      </c>
      <c r="G258">
        <f t="shared" si="51"/>
        <v>500</v>
      </c>
      <c r="H258">
        <f t="shared" si="42"/>
        <v>0</v>
      </c>
      <c r="I258" s="2">
        <v>0</v>
      </c>
      <c r="J258">
        <v>16405</v>
      </c>
      <c r="K258">
        <f t="shared" si="43"/>
        <v>0</v>
      </c>
      <c r="L258">
        <f t="shared" si="44"/>
        <v>0</v>
      </c>
      <c r="M258">
        <f t="shared" si="45"/>
        <v>0</v>
      </c>
      <c r="N258" s="2">
        <v>5760</v>
      </c>
      <c r="O258" s="2"/>
      <c r="Q258">
        <f t="shared" si="46"/>
        <v>0</v>
      </c>
      <c r="S258" t="str">
        <f t="shared" si="52"/>
        <v>向前方打出一枚风刃，攻击路径上的敌人，每次造成&lt;font color='ff80c5ff'&gt;164.05%攻击力&lt;/font&gt;的法术伤害（此伤害对怪物有额外&lt;font color='ff60f247'&gt;5760点&lt;/font&gt;加成）</v>
      </c>
    </row>
    <row r="259" spans="1:19" ht="14.25" x14ac:dyDescent="0.15">
      <c r="A259" s="5">
        <v>30256</v>
      </c>
      <c r="B259">
        <v>410061</v>
      </c>
      <c r="D259">
        <v>2</v>
      </c>
      <c r="E259">
        <v>2</v>
      </c>
      <c r="F259">
        <f t="shared" si="41"/>
        <v>6</v>
      </c>
      <c r="G259">
        <f t="shared" si="51"/>
        <v>500</v>
      </c>
      <c r="H259">
        <f t="shared" si="42"/>
        <v>0</v>
      </c>
      <c r="I259" s="2">
        <v>0</v>
      </c>
      <c r="J259">
        <v>17222</v>
      </c>
      <c r="K259">
        <f t="shared" si="43"/>
        <v>0</v>
      </c>
      <c r="L259">
        <f t="shared" si="44"/>
        <v>0</v>
      </c>
      <c r="M259">
        <f t="shared" si="45"/>
        <v>0</v>
      </c>
      <c r="N259" s="2">
        <v>7344</v>
      </c>
      <c r="O259" s="2"/>
      <c r="Q259">
        <f t="shared" si="46"/>
        <v>0</v>
      </c>
      <c r="S259" t="str">
        <f t="shared" si="52"/>
        <v>向前方打出一枚风刃，攻击路径上的敌人，每次造成&lt;font color='ff80c5ff'&gt;172.22%攻击力&lt;/font&gt;的法术伤害（此伤害对怪物有额外&lt;font color='ff60f247'&gt;7344点&lt;/font&gt;加成）</v>
      </c>
    </row>
    <row r="260" spans="1:19" ht="14.25" x14ac:dyDescent="0.15">
      <c r="A260" s="5">
        <v>30257</v>
      </c>
      <c r="B260">
        <v>410061</v>
      </c>
      <c r="D260">
        <v>2</v>
      </c>
      <c r="E260">
        <v>2</v>
      </c>
      <c r="F260">
        <f t="shared" si="41"/>
        <v>7</v>
      </c>
      <c r="G260">
        <f t="shared" si="51"/>
        <v>500</v>
      </c>
      <c r="H260">
        <f t="shared" si="42"/>
        <v>0</v>
      </c>
      <c r="I260" s="2">
        <v>0</v>
      </c>
      <c r="J260">
        <v>18081</v>
      </c>
      <c r="K260">
        <f t="shared" si="43"/>
        <v>0</v>
      </c>
      <c r="L260">
        <f t="shared" si="44"/>
        <v>0</v>
      </c>
      <c r="M260">
        <f t="shared" si="45"/>
        <v>0</v>
      </c>
      <c r="N260" s="2">
        <v>9072</v>
      </c>
      <c r="O260" s="2"/>
      <c r="Q260">
        <f t="shared" si="46"/>
        <v>0</v>
      </c>
      <c r="S260" t="str">
        <f t="shared" si="52"/>
        <v>向前方打出一枚风刃，攻击路径上的敌人，每次造成&lt;font color='ff80c5ff'&gt;180.81%攻击力&lt;/font&gt;的法术伤害（此伤害对怪物有额外&lt;font color='ff60f247'&gt;9072点&lt;/font&gt;加成）</v>
      </c>
    </row>
    <row r="261" spans="1:19" ht="14.25" x14ac:dyDescent="0.15">
      <c r="A261" s="5">
        <v>30258</v>
      </c>
      <c r="B261">
        <v>410061</v>
      </c>
      <c r="D261">
        <v>2</v>
      </c>
      <c r="E261">
        <v>2</v>
      </c>
      <c r="F261">
        <f t="shared" ref="F261:F263" si="53">F231</f>
        <v>8</v>
      </c>
      <c r="G261">
        <f t="shared" ref="G261:G263" si="54">G231</f>
        <v>500</v>
      </c>
      <c r="H261">
        <f t="shared" ref="H261:H263" si="55">H231</f>
        <v>0</v>
      </c>
      <c r="I261" s="2">
        <v>0</v>
      </c>
      <c r="J261">
        <v>18982</v>
      </c>
      <c r="K261">
        <f t="shared" ref="K261:K263" si="56">K231</f>
        <v>0</v>
      </c>
      <c r="L261">
        <f t="shared" ref="L261:L263" si="57">L231</f>
        <v>0</v>
      </c>
      <c r="M261">
        <f t="shared" ref="M261:M263" si="58">M231</f>
        <v>0</v>
      </c>
      <c r="N261" s="2">
        <v>10944</v>
      </c>
      <c r="O261" s="2"/>
      <c r="Q261">
        <f t="shared" ref="Q261:Q263" si="59">Q231</f>
        <v>0</v>
      </c>
      <c r="S261" t="str">
        <f t="shared" si="52"/>
        <v>向前方打出一枚风刃，攻击路径上的敌人，每次造成&lt;font color='ff80c5ff'&gt;189.82%攻击力&lt;/font&gt;的法术伤害（此伤害对怪物有额外&lt;font color='ff60f247'&gt;10944点&lt;/font&gt;加成）</v>
      </c>
    </row>
    <row r="262" spans="1:19" ht="14.25" x14ac:dyDescent="0.15">
      <c r="A262" s="5">
        <v>30259</v>
      </c>
      <c r="B262">
        <v>410061</v>
      </c>
      <c r="D262">
        <v>2</v>
      </c>
      <c r="E262">
        <v>2</v>
      </c>
      <c r="F262">
        <f t="shared" si="53"/>
        <v>9</v>
      </c>
      <c r="G262">
        <f t="shared" si="54"/>
        <v>500</v>
      </c>
      <c r="H262">
        <f t="shared" si="55"/>
        <v>0</v>
      </c>
      <c r="I262" s="2">
        <v>0</v>
      </c>
      <c r="J262">
        <v>19931</v>
      </c>
      <c r="K262">
        <f t="shared" si="56"/>
        <v>0</v>
      </c>
      <c r="L262">
        <f t="shared" si="57"/>
        <v>0</v>
      </c>
      <c r="M262">
        <f t="shared" si="58"/>
        <v>0</v>
      </c>
      <c r="N262" s="2">
        <v>12960</v>
      </c>
      <c r="O262" s="2"/>
      <c r="Q262">
        <f t="shared" si="59"/>
        <v>0</v>
      </c>
      <c r="S262" t="str">
        <f t="shared" si="52"/>
        <v>向前方打出一枚风刃，攻击路径上的敌人，每次造成&lt;font color='ff80c5ff'&gt;199.31%攻击力&lt;/font&gt;的法术伤害（此伤害对怪物有额外&lt;font color='ff60f247'&gt;12960点&lt;/font&gt;加成）</v>
      </c>
    </row>
    <row r="263" spans="1:19" ht="14.25" x14ac:dyDescent="0.15">
      <c r="A263" s="5">
        <v>30260</v>
      </c>
      <c r="B263">
        <v>410061</v>
      </c>
      <c r="D263">
        <v>2</v>
      </c>
      <c r="E263">
        <v>2</v>
      </c>
      <c r="F263">
        <f t="shared" si="53"/>
        <v>10</v>
      </c>
      <c r="G263">
        <f t="shared" si="54"/>
        <v>500</v>
      </c>
      <c r="H263">
        <f t="shared" si="55"/>
        <v>0</v>
      </c>
      <c r="I263" s="2">
        <v>0</v>
      </c>
      <c r="J263">
        <v>20926</v>
      </c>
      <c r="K263">
        <f t="shared" si="56"/>
        <v>0</v>
      </c>
      <c r="L263">
        <f t="shared" si="57"/>
        <v>0</v>
      </c>
      <c r="M263">
        <f t="shared" si="58"/>
        <v>0</v>
      </c>
      <c r="N263" s="2">
        <v>15840</v>
      </c>
      <c r="O263" s="2"/>
      <c r="Q263">
        <f t="shared" si="59"/>
        <v>0</v>
      </c>
      <c r="S263" t="str">
        <f t="shared" si="52"/>
        <v>向前方打出一枚风刃，攻击路径上的敌人，每次造成&lt;font color='ff80c5ff'&gt;209.26%攻击力&lt;/font&gt;的法术伤害（此伤害对怪物有额外&lt;font color='ff60f247'&gt;15840点&lt;/font&gt;加成）</v>
      </c>
    </row>
    <row r="264" spans="1:19" ht="14.25" x14ac:dyDescent="0.15">
      <c r="A264" s="5">
        <v>30261</v>
      </c>
      <c r="B264">
        <v>410062</v>
      </c>
      <c r="C264" t="s">
        <v>98</v>
      </c>
      <c r="D264">
        <v>2</v>
      </c>
      <c r="E264">
        <v>2</v>
      </c>
      <c r="F264">
        <f t="shared" ref="F264:F293" si="60">F234</f>
        <v>1</v>
      </c>
      <c r="G264">
        <v>6000</v>
      </c>
      <c r="H264">
        <f t="shared" ref="H264:H293" si="61">H234</f>
        <v>0</v>
      </c>
      <c r="I264" s="2">
        <v>0</v>
      </c>
      <c r="J264">
        <v>6000</v>
      </c>
      <c r="K264">
        <f t="shared" ref="K264:M293" si="62">K234</f>
        <v>0</v>
      </c>
      <c r="L264">
        <f t="shared" si="62"/>
        <v>0</v>
      </c>
      <c r="M264">
        <f t="shared" si="62"/>
        <v>0</v>
      </c>
      <c r="N264" s="2">
        <v>432</v>
      </c>
      <c r="O264" s="2"/>
      <c r="Q264">
        <f t="shared" ref="Q264:Q293" si="63">Q234</f>
        <v>0</v>
      </c>
      <c r="R264">
        <v>8</v>
      </c>
      <c r="S264" t="str">
        <f>"一阵旋风气旋出现在敌方所在区域，共造成8次伤害，每次&lt;font color='ff80c5ff'&gt;"&amp;J264/100&amp;"%攻击力&lt;/font&gt;的法术伤害（此伤害对怪物有额外&lt;font color='ff60f247'&gt;"&amp;N264&amp;"点&lt;/font&gt;加成）"</f>
        <v>一阵旋风气旋出现在敌方所在区域，共造成8次伤害，每次&lt;font color='ff80c5ff'&gt;60%攻击力&lt;/font&gt;的法术伤害（此伤害对怪物有额外&lt;font color='ff60f247'&gt;432点&lt;/font&gt;加成）</v>
      </c>
    </row>
    <row r="265" spans="1:19" ht="14.25" x14ac:dyDescent="0.15">
      <c r="A265" s="5">
        <v>30262</v>
      </c>
      <c r="B265">
        <v>410062</v>
      </c>
      <c r="D265">
        <v>2</v>
      </c>
      <c r="E265">
        <v>2</v>
      </c>
      <c r="F265">
        <f t="shared" si="60"/>
        <v>2</v>
      </c>
      <c r="G265">
        <v>6000</v>
      </c>
      <c r="H265">
        <f t="shared" si="61"/>
        <v>0</v>
      </c>
      <c r="I265" s="2">
        <v>0</v>
      </c>
      <c r="J265">
        <v>6300</v>
      </c>
      <c r="K265">
        <f t="shared" si="62"/>
        <v>0</v>
      </c>
      <c r="L265">
        <f t="shared" si="62"/>
        <v>0</v>
      </c>
      <c r="M265">
        <f t="shared" si="62"/>
        <v>0</v>
      </c>
      <c r="N265" s="2">
        <v>936</v>
      </c>
      <c r="O265" s="2"/>
      <c r="Q265">
        <f t="shared" si="63"/>
        <v>0</v>
      </c>
      <c r="S265" t="str">
        <f t="shared" ref="S265:S273" si="64">"一阵旋风气旋出现在敌方所在区域，共造成8次伤害，每次&lt;font color='ff80c5ff'&gt;"&amp;J265/100&amp;"%攻击力&lt;/font&gt;的法术伤害（此伤害对怪物有额外&lt;font color='ff60f247'&gt;"&amp;N265&amp;"点&lt;/font&gt;加成）"</f>
        <v>一阵旋风气旋出现在敌方所在区域，共造成8次伤害，每次&lt;font color='ff80c5ff'&gt;63%攻击力&lt;/font&gt;的法术伤害（此伤害对怪物有额外&lt;font color='ff60f247'&gt;936点&lt;/font&gt;加成）</v>
      </c>
    </row>
    <row r="266" spans="1:19" ht="14.25" x14ac:dyDescent="0.15">
      <c r="A266" s="5">
        <v>30263</v>
      </c>
      <c r="B266">
        <v>410062</v>
      </c>
      <c r="D266">
        <v>2</v>
      </c>
      <c r="E266">
        <v>2</v>
      </c>
      <c r="F266">
        <f t="shared" si="60"/>
        <v>3</v>
      </c>
      <c r="G266">
        <v>6000</v>
      </c>
      <c r="H266">
        <f t="shared" si="61"/>
        <v>0</v>
      </c>
      <c r="I266" s="2">
        <v>0</v>
      </c>
      <c r="J266">
        <v>6614</v>
      </c>
      <c r="K266">
        <f t="shared" si="62"/>
        <v>0</v>
      </c>
      <c r="L266">
        <f t="shared" si="62"/>
        <v>0</v>
      </c>
      <c r="M266">
        <f t="shared" si="62"/>
        <v>0</v>
      </c>
      <c r="N266" s="2">
        <v>1512</v>
      </c>
      <c r="O266" s="2"/>
      <c r="Q266">
        <f t="shared" si="63"/>
        <v>0</v>
      </c>
      <c r="S266" t="str">
        <f t="shared" si="64"/>
        <v>一阵旋风气旋出现在敌方所在区域，共造成8次伤害，每次&lt;font color='ff80c5ff'&gt;66.14%攻击力&lt;/font&gt;的法术伤害（此伤害对怪物有额外&lt;font color='ff60f247'&gt;1512点&lt;/font&gt;加成）</v>
      </c>
    </row>
    <row r="267" spans="1:19" ht="14.25" x14ac:dyDescent="0.15">
      <c r="A267" s="5">
        <v>30264</v>
      </c>
      <c r="B267">
        <v>410062</v>
      </c>
      <c r="D267">
        <v>2</v>
      </c>
      <c r="E267">
        <v>2</v>
      </c>
      <c r="F267">
        <f t="shared" si="60"/>
        <v>4</v>
      </c>
      <c r="G267">
        <v>6000</v>
      </c>
      <c r="H267">
        <f t="shared" si="61"/>
        <v>0</v>
      </c>
      <c r="I267" s="2">
        <v>0</v>
      </c>
      <c r="J267">
        <v>6944</v>
      </c>
      <c r="K267">
        <f t="shared" si="62"/>
        <v>0</v>
      </c>
      <c r="L267">
        <f t="shared" si="62"/>
        <v>0</v>
      </c>
      <c r="M267">
        <f t="shared" si="62"/>
        <v>0</v>
      </c>
      <c r="N267" s="2">
        <v>2160</v>
      </c>
      <c r="O267" s="2"/>
      <c r="Q267">
        <f t="shared" si="63"/>
        <v>0</v>
      </c>
      <c r="S267" t="str">
        <f t="shared" si="64"/>
        <v>一阵旋风气旋出现在敌方所在区域，共造成8次伤害，每次&lt;font color='ff80c5ff'&gt;69.44%攻击力&lt;/font&gt;的法术伤害（此伤害对怪物有额外&lt;font color='ff60f247'&gt;2160点&lt;/font&gt;加成）</v>
      </c>
    </row>
    <row r="268" spans="1:19" ht="14.25" x14ac:dyDescent="0.15">
      <c r="A268" s="5">
        <v>30265</v>
      </c>
      <c r="B268">
        <v>410062</v>
      </c>
      <c r="D268">
        <v>2</v>
      </c>
      <c r="E268">
        <v>2</v>
      </c>
      <c r="F268">
        <f t="shared" si="60"/>
        <v>5</v>
      </c>
      <c r="G268">
        <v>6000</v>
      </c>
      <c r="H268">
        <f t="shared" si="61"/>
        <v>0</v>
      </c>
      <c r="I268" s="2">
        <v>0</v>
      </c>
      <c r="J268">
        <v>7291</v>
      </c>
      <c r="K268">
        <f t="shared" si="62"/>
        <v>0</v>
      </c>
      <c r="L268">
        <f t="shared" si="62"/>
        <v>0</v>
      </c>
      <c r="M268">
        <f t="shared" si="62"/>
        <v>0</v>
      </c>
      <c r="N268" s="2">
        <v>2880</v>
      </c>
      <c r="O268" s="2"/>
      <c r="Q268">
        <f t="shared" si="63"/>
        <v>0</v>
      </c>
      <c r="S268" t="str">
        <f t="shared" si="64"/>
        <v>一阵旋风气旋出现在敌方所在区域，共造成8次伤害，每次&lt;font color='ff80c5ff'&gt;72.91%攻击力&lt;/font&gt;的法术伤害（此伤害对怪物有额外&lt;font color='ff60f247'&gt;2880点&lt;/font&gt;加成）</v>
      </c>
    </row>
    <row r="269" spans="1:19" ht="14.25" x14ac:dyDescent="0.15">
      <c r="A269" s="5">
        <v>30266</v>
      </c>
      <c r="B269">
        <v>410062</v>
      </c>
      <c r="D269">
        <v>2</v>
      </c>
      <c r="E269">
        <v>2</v>
      </c>
      <c r="F269">
        <f t="shared" si="60"/>
        <v>6</v>
      </c>
      <c r="G269">
        <v>6000</v>
      </c>
      <c r="H269">
        <f t="shared" si="61"/>
        <v>0</v>
      </c>
      <c r="I269" s="2">
        <v>0</v>
      </c>
      <c r="J269">
        <v>7654</v>
      </c>
      <c r="K269">
        <f t="shared" si="62"/>
        <v>0</v>
      </c>
      <c r="L269">
        <f t="shared" si="62"/>
        <v>0</v>
      </c>
      <c r="M269">
        <f t="shared" si="62"/>
        <v>0</v>
      </c>
      <c r="N269" s="2">
        <v>3672</v>
      </c>
      <c r="O269" s="2"/>
      <c r="Q269">
        <f t="shared" si="63"/>
        <v>0</v>
      </c>
      <c r="S269" t="str">
        <f t="shared" si="64"/>
        <v>一阵旋风气旋出现在敌方所在区域，共造成8次伤害，每次&lt;font color='ff80c5ff'&gt;76.54%攻击力&lt;/font&gt;的法术伤害（此伤害对怪物有额外&lt;font color='ff60f247'&gt;3672点&lt;/font&gt;加成）</v>
      </c>
    </row>
    <row r="270" spans="1:19" ht="14.25" x14ac:dyDescent="0.15">
      <c r="A270" s="5">
        <v>30267</v>
      </c>
      <c r="B270">
        <v>410062</v>
      </c>
      <c r="D270">
        <v>2</v>
      </c>
      <c r="E270">
        <v>2</v>
      </c>
      <c r="F270">
        <f t="shared" si="60"/>
        <v>7</v>
      </c>
      <c r="G270">
        <v>6000</v>
      </c>
      <c r="H270">
        <f t="shared" si="61"/>
        <v>0</v>
      </c>
      <c r="I270" s="2">
        <v>0</v>
      </c>
      <c r="J270">
        <v>8036</v>
      </c>
      <c r="K270">
        <f t="shared" si="62"/>
        <v>0</v>
      </c>
      <c r="L270">
        <f t="shared" si="62"/>
        <v>0</v>
      </c>
      <c r="M270">
        <f t="shared" si="62"/>
        <v>0</v>
      </c>
      <c r="N270" s="2">
        <v>4536</v>
      </c>
      <c r="O270" s="2"/>
      <c r="Q270">
        <f t="shared" si="63"/>
        <v>0</v>
      </c>
      <c r="S270" t="str">
        <f t="shared" si="64"/>
        <v>一阵旋风气旋出现在敌方所在区域，共造成8次伤害，每次&lt;font color='ff80c5ff'&gt;80.36%攻击力&lt;/font&gt;的法术伤害（此伤害对怪物有额外&lt;font color='ff60f247'&gt;4536点&lt;/font&gt;加成）</v>
      </c>
    </row>
    <row r="271" spans="1:19" ht="14.25" x14ac:dyDescent="0.15">
      <c r="A271" s="5">
        <v>30268</v>
      </c>
      <c r="B271">
        <v>410062</v>
      </c>
      <c r="D271">
        <v>2</v>
      </c>
      <c r="E271">
        <v>2</v>
      </c>
      <c r="F271">
        <f t="shared" si="60"/>
        <v>8</v>
      </c>
      <c r="G271">
        <v>6000</v>
      </c>
      <c r="H271">
        <f t="shared" si="61"/>
        <v>0</v>
      </c>
      <c r="I271" s="2">
        <v>0</v>
      </c>
      <c r="J271">
        <v>8436</v>
      </c>
      <c r="K271">
        <f t="shared" si="62"/>
        <v>0</v>
      </c>
      <c r="L271">
        <f t="shared" si="62"/>
        <v>0</v>
      </c>
      <c r="M271">
        <f t="shared" si="62"/>
        <v>0</v>
      </c>
      <c r="N271" s="2">
        <v>5472</v>
      </c>
      <c r="O271" s="2"/>
      <c r="Q271">
        <f t="shared" si="63"/>
        <v>0</v>
      </c>
      <c r="S271" t="str">
        <f t="shared" si="64"/>
        <v>一阵旋风气旋出现在敌方所在区域，共造成8次伤害，每次&lt;font color='ff80c5ff'&gt;84.36%攻击力&lt;/font&gt;的法术伤害（此伤害对怪物有额外&lt;font color='ff60f247'&gt;5472点&lt;/font&gt;加成）</v>
      </c>
    </row>
    <row r="272" spans="1:19" ht="14.25" x14ac:dyDescent="0.15">
      <c r="A272" s="5">
        <v>30269</v>
      </c>
      <c r="B272">
        <v>410062</v>
      </c>
      <c r="D272">
        <v>2</v>
      </c>
      <c r="E272">
        <v>2</v>
      </c>
      <c r="F272">
        <f t="shared" si="60"/>
        <v>9</v>
      </c>
      <c r="G272">
        <v>6000</v>
      </c>
      <c r="H272">
        <f t="shared" si="61"/>
        <v>0</v>
      </c>
      <c r="I272" s="2">
        <v>0</v>
      </c>
      <c r="J272">
        <v>8858</v>
      </c>
      <c r="K272">
        <f t="shared" si="62"/>
        <v>0</v>
      </c>
      <c r="L272">
        <f t="shared" si="62"/>
        <v>0</v>
      </c>
      <c r="M272">
        <f t="shared" si="62"/>
        <v>0</v>
      </c>
      <c r="N272" s="2">
        <v>6480</v>
      </c>
      <c r="O272" s="2"/>
      <c r="Q272">
        <f t="shared" si="63"/>
        <v>0</v>
      </c>
      <c r="S272" t="str">
        <f t="shared" si="64"/>
        <v>一阵旋风气旋出现在敌方所在区域，共造成8次伤害，每次&lt;font color='ff80c5ff'&gt;88.58%攻击力&lt;/font&gt;的法术伤害（此伤害对怪物有额外&lt;font color='ff60f247'&gt;6480点&lt;/font&gt;加成）</v>
      </c>
    </row>
    <row r="273" spans="1:19" ht="14.25" x14ac:dyDescent="0.15">
      <c r="A273" s="5">
        <v>30270</v>
      </c>
      <c r="B273">
        <v>410062</v>
      </c>
      <c r="D273">
        <v>2</v>
      </c>
      <c r="E273">
        <v>2</v>
      </c>
      <c r="F273">
        <f t="shared" si="60"/>
        <v>10</v>
      </c>
      <c r="G273">
        <v>6000</v>
      </c>
      <c r="H273">
        <f t="shared" si="61"/>
        <v>0</v>
      </c>
      <c r="I273" s="2">
        <v>0</v>
      </c>
      <c r="J273">
        <v>9300</v>
      </c>
      <c r="K273">
        <f t="shared" si="62"/>
        <v>0</v>
      </c>
      <c r="L273">
        <f t="shared" si="62"/>
        <v>0</v>
      </c>
      <c r="M273">
        <f t="shared" si="62"/>
        <v>0</v>
      </c>
      <c r="N273" s="2">
        <v>7920</v>
      </c>
      <c r="O273" s="2"/>
      <c r="Q273">
        <f t="shared" si="63"/>
        <v>0</v>
      </c>
      <c r="S273" t="str">
        <f t="shared" si="64"/>
        <v>一阵旋风气旋出现在敌方所在区域，共造成8次伤害，每次&lt;font color='ff80c5ff'&gt;93%攻击力&lt;/font&gt;的法术伤害（此伤害对怪物有额外&lt;font color='ff60f247'&gt;7920点&lt;/font&gt;加成）</v>
      </c>
    </row>
    <row r="274" spans="1:19" ht="14.25" x14ac:dyDescent="0.15">
      <c r="A274" s="5">
        <v>30271</v>
      </c>
      <c r="B274">
        <v>410063</v>
      </c>
      <c r="C274" t="s">
        <v>99</v>
      </c>
      <c r="D274">
        <v>2</v>
      </c>
      <c r="E274">
        <v>2</v>
      </c>
      <c r="F274">
        <f t="shared" si="60"/>
        <v>1</v>
      </c>
      <c r="G274">
        <v>3000</v>
      </c>
      <c r="H274">
        <f t="shared" si="61"/>
        <v>0</v>
      </c>
      <c r="I274" s="2">
        <v>0</v>
      </c>
      <c r="J274">
        <v>30000</v>
      </c>
      <c r="K274">
        <f t="shared" si="62"/>
        <v>0</v>
      </c>
      <c r="L274">
        <f t="shared" si="62"/>
        <v>0</v>
      </c>
      <c r="M274">
        <f t="shared" si="62"/>
        <v>0</v>
      </c>
      <c r="N274" s="2">
        <v>3456</v>
      </c>
      <c r="O274" s="2"/>
      <c r="Q274">
        <f t="shared" si="63"/>
        <v>0</v>
      </c>
      <c r="R274">
        <v>1</v>
      </c>
      <c r="S274" t="str">
        <f t="shared" ref="S274:S283" si="65">"向前方打出一阵飓风，造成&lt;font color='ff80c5ff'&gt;"&amp;J274/100&amp;"%攻击力&lt;/font&gt;的法术伤害（此伤害对怪物有额外&lt;font color='ff60f247'&gt;"&amp;N274&amp;"点&lt;/font&gt;加成）"</f>
        <v>向前方打出一阵飓风，造成&lt;font color='ff80c5ff'&gt;300%攻击力&lt;/font&gt;的法术伤害（此伤害对怪物有额外&lt;font color='ff60f247'&gt;3456点&lt;/font&gt;加成）</v>
      </c>
    </row>
    <row r="275" spans="1:19" ht="14.25" x14ac:dyDescent="0.15">
      <c r="A275" s="5">
        <v>30272</v>
      </c>
      <c r="B275">
        <v>410063</v>
      </c>
      <c r="D275">
        <v>2</v>
      </c>
      <c r="E275">
        <v>2</v>
      </c>
      <c r="F275">
        <f t="shared" si="60"/>
        <v>2</v>
      </c>
      <c r="G275">
        <v>3000</v>
      </c>
      <c r="H275">
        <f t="shared" si="61"/>
        <v>0</v>
      </c>
      <c r="I275" s="2">
        <v>0</v>
      </c>
      <c r="J275">
        <v>31500</v>
      </c>
      <c r="K275">
        <f t="shared" si="62"/>
        <v>0</v>
      </c>
      <c r="L275">
        <f t="shared" si="62"/>
        <v>0</v>
      </c>
      <c r="M275">
        <f t="shared" si="62"/>
        <v>0</v>
      </c>
      <c r="N275" s="2">
        <v>7488</v>
      </c>
      <c r="O275" s="2"/>
      <c r="Q275">
        <f t="shared" si="63"/>
        <v>0</v>
      </c>
      <c r="S275" t="str">
        <f t="shared" si="65"/>
        <v>向前方打出一阵飓风，造成&lt;font color='ff80c5ff'&gt;315%攻击力&lt;/font&gt;的法术伤害（此伤害对怪物有额外&lt;font color='ff60f247'&gt;7488点&lt;/font&gt;加成）</v>
      </c>
    </row>
    <row r="276" spans="1:19" ht="14.25" x14ac:dyDescent="0.15">
      <c r="A276" s="5">
        <v>30273</v>
      </c>
      <c r="B276">
        <v>410063</v>
      </c>
      <c r="D276">
        <v>2</v>
      </c>
      <c r="E276">
        <v>2</v>
      </c>
      <c r="F276">
        <f t="shared" si="60"/>
        <v>3</v>
      </c>
      <c r="G276">
        <v>3000</v>
      </c>
      <c r="H276">
        <f t="shared" si="61"/>
        <v>0</v>
      </c>
      <c r="I276" s="2">
        <v>0</v>
      </c>
      <c r="J276">
        <v>33072</v>
      </c>
      <c r="K276">
        <f t="shared" si="62"/>
        <v>0</v>
      </c>
      <c r="L276">
        <f t="shared" si="62"/>
        <v>0</v>
      </c>
      <c r="M276">
        <f t="shared" si="62"/>
        <v>0</v>
      </c>
      <c r="N276" s="2">
        <v>12096</v>
      </c>
      <c r="O276" s="2"/>
      <c r="Q276">
        <f t="shared" si="63"/>
        <v>0</v>
      </c>
      <c r="S276" t="str">
        <f t="shared" si="65"/>
        <v>向前方打出一阵飓风，造成&lt;font color='ff80c5ff'&gt;330.72%攻击力&lt;/font&gt;的法术伤害（此伤害对怪物有额外&lt;font color='ff60f247'&gt;12096点&lt;/font&gt;加成）</v>
      </c>
    </row>
    <row r="277" spans="1:19" ht="14.25" x14ac:dyDescent="0.15">
      <c r="A277" s="5">
        <v>30274</v>
      </c>
      <c r="B277">
        <v>410063</v>
      </c>
      <c r="D277">
        <v>2</v>
      </c>
      <c r="E277">
        <v>2</v>
      </c>
      <c r="F277">
        <f t="shared" si="60"/>
        <v>4</v>
      </c>
      <c r="G277">
        <v>3000</v>
      </c>
      <c r="H277">
        <f t="shared" si="61"/>
        <v>0</v>
      </c>
      <c r="I277" s="2">
        <v>0</v>
      </c>
      <c r="J277">
        <v>34720</v>
      </c>
      <c r="K277">
        <f t="shared" si="62"/>
        <v>0</v>
      </c>
      <c r="L277">
        <f t="shared" si="62"/>
        <v>0</v>
      </c>
      <c r="M277">
        <f t="shared" si="62"/>
        <v>0</v>
      </c>
      <c r="N277" s="2">
        <v>17280</v>
      </c>
      <c r="O277" s="2"/>
      <c r="Q277">
        <f t="shared" si="63"/>
        <v>0</v>
      </c>
      <c r="S277" t="str">
        <f t="shared" si="65"/>
        <v>向前方打出一阵飓风，造成&lt;font color='ff80c5ff'&gt;347.2%攻击力&lt;/font&gt;的法术伤害（此伤害对怪物有额外&lt;font color='ff60f247'&gt;17280点&lt;/font&gt;加成）</v>
      </c>
    </row>
    <row r="278" spans="1:19" ht="14.25" x14ac:dyDescent="0.15">
      <c r="A278" s="5">
        <v>30275</v>
      </c>
      <c r="B278">
        <v>410063</v>
      </c>
      <c r="D278">
        <v>2</v>
      </c>
      <c r="E278">
        <v>2</v>
      </c>
      <c r="F278">
        <f t="shared" si="60"/>
        <v>5</v>
      </c>
      <c r="G278">
        <v>3000</v>
      </c>
      <c r="H278">
        <f t="shared" si="61"/>
        <v>0</v>
      </c>
      <c r="I278" s="2">
        <v>0</v>
      </c>
      <c r="J278">
        <v>36456</v>
      </c>
      <c r="K278">
        <f t="shared" si="62"/>
        <v>0</v>
      </c>
      <c r="L278">
        <f t="shared" si="62"/>
        <v>0</v>
      </c>
      <c r="M278">
        <f t="shared" si="62"/>
        <v>0</v>
      </c>
      <c r="N278" s="2">
        <v>23040</v>
      </c>
      <c r="O278" s="2"/>
      <c r="Q278">
        <f t="shared" si="63"/>
        <v>0</v>
      </c>
      <c r="S278" t="str">
        <f t="shared" si="65"/>
        <v>向前方打出一阵飓风，造成&lt;font color='ff80c5ff'&gt;364.56%攻击力&lt;/font&gt;的法术伤害（此伤害对怪物有额外&lt;font color='ff60f247'&gt;23040点&lt;/font&gt;加成）</v>
      </c>
    </row>
    <row r="279" spans="1:19" ht="14.25" x14ac:dyDescent="0.15">
      <c r="A279" s="5">
        <v>30276</v>
      </c>
      <c r="B279">
        <v>410063</v>
      </c>
      <c r="D279">
        <v>2</v>
      </c>
      <c r="E279">
        <v>2</v>
      </c>
      <c r="F279">
        <f t="shared" si="60"/>
        <v>6</v>
      </c>
      <c r="G279">
        <v>3000</v>
      </c>
      <c r="H279">
        <f t="shared" si="61"/>
        <v>0</v>
      </c>
      <c r="I279" s="2">
        <v>0</v>
      </c>
      <c r="J279">
        <v>38272</v>
      </c>
      <c r="K279">
        <f t="shared" si="62"/>
        <v>0</v>
      </c>
      <c r="L279">
        <f t="shared" si="62"/>
        <v>0</v>
      </c>
      <c r="M279">
        <f t="shared" si="62"/>
        <v>0</v>
      </c>
      <c r="N279" s="2">
        <v>29376</v>
      </c>
      <c r="O279" s="2"/>
      <c r="Q279">
        <f t="shared" si="63"/>
        <v>0</v>
      </c>
      <c r="S279" t="str">
        <f t="shared" si="65"/>
        <v>向前方打出一阵飓风，造成&lt;font color='ff80c5ff'&gt;382.72%攻击力&lt;/font&gt;的法术伤害（此伤害对怪物有额外&lt;font color='ff60f247'&gt;29376点&lt;/font&gt;加成）</v>
      </c>
    </row>
    <row r="280" spans="1:19" ht="14.25" x14ac:dyDescent="0.15">
      <c r="A280" s="5">
        <v>30277</v>
      </c>
      <c r="B280">
        <v>410063</v>
      </c>
      <c r="D280">
        <v>2</v>
      </c>
      <c r="E280">
        <v>2</v>
      </c>
      <c r="F280">
        <f t="shared" si="60"/>
        <v>7</v>
      </c>
      <c r="G280">
        <v>3000</v>
      </c>
      <c r="H280">
        <f t="shared" si="61"/>
        <v>0</v>
      </c>
      <c r="I280" s="2">
        <v>0</v>
      </c>
      <c r="J280">
        <v>40180</v>
      </c>
      <c r="K280">
        <f t="shared" si="62"/>
        <v>0</v>
      </c>
      <c r="L280">
        <f t="shared" si="62"/>
        <v>0</v>
      </c>
      <c r="M280">
        <f t="shared" si="62"/>
        <v>0</v>
      </c>
      <c r="N280" s="2">
        <v>36288</v>
      </c>
      <c r="O280" s="2"/>
      <c r="Q280">
        <f t="shared" si="63"/>
        <v>0</v>
      </c>
      <c r="S280" t="str">
        <f t="shared" si="65"/>
        <v>向前方打出一阵飓风，造成&lt;font color='ff80c5ff'&gt;401.8%攻击力&lt;/font&gt;的法术伤害（此伤害对怪物有额外&lt;font color='ff60f247'&gt;36288点&lt;/font&gt;加成）</v>
      </c>
    </row>
    <row r="281" spans="1:19" ht="14.25" x14ac:dyDescent="0.15">
      <c r="A281" s="5">
        <v>30278</v>
      </c>
      <c r="B281">
        <v>410063</v>
      </c>
      <c r="D281">
        <v>2</v>
      </c>
      <c r="E281">
        <v>2</v>
      </c>
      <c r="F281">
        <f t="shared" si="60"/>
        <v>8</v>
      </c>
      <c r="G281">
        <v>3000</v>
      </c>
      <c r="H281">
        <f t="shared" si="61"/>
        <v>0</v>
      </c>
      <c r="I281" s="2">
        <v>0</v>
      </c>
      <c r="J281">
        <v>42184</v>
      </c>
      <c r="K281">
        <f t="shared" si="62"/>
        <v>0</v>
      </c>
      <c r="L281">
        <f t="shared" si="62"/>
        <v>0</v>
      </c>
      <c r="M281">
        <f t="shared" si="62"/>
        <v>0</v>
      </c>
      <c r="N281" s="2">
        <v>43776</v>
      </c>
      <c r="O281" s="2"/>
      <c r="Q281">
        <f t="shared" si="63"/>
        <v>0</v>
      </c>
      <c r="S281" t="str">
        <f t="shared" si="65"/>
        <v>向前方打出一阵飓风，造成&lt;font color='ff80c5ff'&gt;421.84%攻击力&lt;/font&gt;的法术伤害（此伤害对怪物有额外&lt;font color='ff60f247'&gt;43776点&lt;/font&gt;加成）</v>
      </c>
    </row>
    <row r="282" spans="1:19" ht="14.25" x14ac:dyDescent="0.15">
      <c r="A282" s="5">
        <v>30279</v>
      </c>
      <c r="B282">
        <v>410063</v>
      </c>
      <c r="D282">
        <v>2</v>
      </c>
      <c r="E282">
        <v>2</v>
      </c>
      <c r="F282">
        <f t="shared" si="60"/>
        <v>9</v>
      </c>
      <c r="G282">
        <v>3000</v>
      </c>
      <c r="H282">
        <f t="shared" si="61"/>
        <v>0</v>
      </c>
      <c r="I282" s="2">
        <v>0</v>
      </c>
      <c r="J282">
        <v>44292</v>
      </c>
      <c r="K282">
        <f t="shared" si="62"/>
        <v>0</v>
      </c>
      <c r="L282">
        <f t="shared" si="62"/>
        <v>0</v>
      </c>
      <c r="M282">
        <f t="shared" si="62"/>
        <v>0</v>
      </c>
      <c r="N282" s="2">
        <v>51840</v>
      </c>
      <c r="O282" s="2"/>
      <c r="Q282">
        <f t="shared" si="63"/>
        <v>0</v>
      </c>
      <c r="S282" t="str">
        <f t="shared" si="65"/>
        <v>向前方打出一阵飓风，造成&lt;font color='ff80c5ff'&gt;442.92%攻击力&lt;/font&gt;的法术伤害（此伤害对怪物有额外&lt;font color='ff60f247'&gt;51840点&lt;/font&gt;加成）</v>
      </c>
    </row>
    <row r="283" spans="1:19" ht="14.25" x14ac:dyDescent="0.15">
      <c r="A283" s="5">
        <v>30280</v>
      </c>
      <c r="B283">
        <v>410063</v>
      </c>
      <c r="D283">
        <v>2</v>
      </c>
      <c r="E283">
        <v>2</v>
      </c>
      <c r="F283">
        <f t="shared" si="60"/>
        <v>10</v>
      </c>
      <c r="G283">
        <v>3000</v>
      </c>
      <c r="H283">
        <f t="shared" si="61"/>
        <v>0</v>
      </c>
      <c r="I283" s="2">
        <v>0</v>
      </c>
      <c r="J283">
        <v>46504</v>
      </c>
      <c r="K283">
        <f t="shared" si="62"/>
        <v>0</v>
      </c>
      <c r="L283">
        <f t="shared" si="62"/>
        <v>0</v>
      </c>
      <c r="M283">
        <f t="shared" si="62"/>
        <v>0</v>
      </c>
      <c r="N283" s="2">
        <v>63360</v>
      </c>
      <c r="O283" s="2"/>
      <c r="Q283">
        <f t="shared" si="63"/>
        <v>0</v>
      </c>
      <c r="S283" t="str">
        <f t="shared" si="65"/>
        <v>向前方打出一阵飓风，造成&lt;font color='ff80c5ff'&gt;465.04%攻击力&lt;/font&gt;的法术伤害（此伤害对怪物有额外&lt;font color='ff60f247'&gt;63360点&lt;/font&gt;加成）</v>
      </c>
    </row>
    <row r="284" spans="1:19" ht="14.25" x14ac:dyDescent="0.15">
      <c r="A284" s="5">
        <v>30281</v>
      </c>
      <c r="B284">
        <v>410071</v>
      </c>
      <c r="C284" t="s">
        <v>100</v>
      </c>
      <c r="D284">
        <v>1</v>
      </c>
      <c r="E284">
        <v>1</v>
      </c>
      <c r="F284">
        <f t="shared" si="60"/>
        <v>1</v>
      </c>
      <c r="G284">
        <f t="shared" ref="G284:G293" si="66">G254</f>
        <v>500</v>
      </c>
      <c r="H284">
        <f t="shared" si="61"/>
        <v>0</v>
      </c>
      <c r="I284" s="2">
        <v>0</v>
      </c>
      <c r="J284">
        <v>9000</v>
      </c>
      <c r="K284">
        <f t="shared" si="62"/>
        <v>0</v>
      </c>
      <c r="L284">
        <f t="shared" si="62"/>
        <v>0</v>
      </c>
      <c r="M284">
        <f t="shared" si="62"/>
        <v>0</v>
      </c>
      <c r="N284" s="2">
        <v>576</v>
      </c>
      <c r="O284" s="2"/>
      <c r="Q284">
        <f t="shared" si="63"/>
        <v>0</v>
      </c>
      <c r="R284">
        <v>3</v>
      </c>
      <c r="S284" t="str">
        <f t="shared" ref="S284:S293" si="67">"指挥轩辕剑横扫敌人，每次造成&lt;font color='ff80c5ff'&gt;"&amp;J284/100&amp;"%攻击力&lt;/font&gt;的物理伤害（此伤害对怪物有额外&lt;font color='ff60f247'&gt;"&amp;N284&amp;"点&lt;/font&gt;加成）"</f>
        <v>指挥轩辕剑横扫敌人，每次造成&lt;font color='ff80c5ff'&gt;90%攻击力&lt;/font&gt;的物理伤害（此伤害对怪物有额外&lt;font color='ff60f247'&gt;576点&lt;/font&gt;加成）</v>
      </c>
    </row>
    <row r="285" spans="1:19" ht="14.25" x14ac:dyDescent="0.15">
      <c r="A285" s="5">
        <v>30282</v>
      </c>
      <c r="B285">
        <v>410071</v>
      </c>
      <c r="D285">
        <v>1</v>
      </c>
      <c r="E285">
        <v>1</v>
      </c>
      <c r="F285">
        <f t="shared" si="60"/>
        <v>2</v>
      </c>
      <c r="G285">
        <f t="shared" si="66"/>
        <v>500</v>
      </c>
      <c r="H285">
        <f t="shared" si="61"/>
        <v>0</v>
      </c>
      <c r="I285" s="2">
        <v>0</v>
      </c>
      <c r="J285">
        <v>9450</v>
      </c>
      <c r="K285">
        <f t="shared" si="62"/>
        <v>0</v>
      </c>
      <c r="L285">
        <f t="shared" si="62"/>
        <v>0</v>
      </c>
      <c r="M285">
        <f t="shared" si="62"/>
        <v>0</v>
      </c>
      <c r="N285" s="2">
        <v>1248</v>
      </c>
      <c r="O285" s="2"/>
      <c r="Q285">
        <f t="shared" si="63"/>
        <v>0</v>
      </c>
      <c r="S285" t="str">
        <f t="shared" si="67"/>
        <v>指挥轩辕剑横扫敌人，每次造成&lt;font color='ff80c5ff'&gt;94.5%攻击力&lt;/font&gt;的物理伤害（此伤害对怪物有额外&lt;font color='ff60f247'&gt;1248点&lt;/font&gt;加成）</v>
      </c>
    </row>
    <row r="286" spans="1:19" ht="14.25" x14ac:dyDescent="0.15">
      <c r="A286" s="5">
        <v>30283</v>
      </c>
      <c r="B286">
        <v>410071</v>
      </c>
      <c r="D286">
        <v>1</v>
      </c>
      <c r="E286">
        <v>1</v>
      </c>
      <c r="F286">
        <f t="shared" si="60"/>
        <v>3</v>
      </c>
      <c r="G286">
        <f t="shared" si="66"/>
        <v>500</v>
      </c>
      <c r="H286">
        <f t="shared" si="61"/>
        <v>0</v>
      </c>
      <c r="I286" s="2">
        <v>0</v>
      </c>
      <c r="J286">
        <v>9921</v>
      </c>
      <c r="K286">
        <f t="shared" si="62"/>
        <v>0</v>
      </c>
      <c r="L286">
        <f t="shared" si="62"/>
        <v>0</v>
      </c>
      <c r="M286">
        <f t="shared" si="62"/>
        <v>0</v>
      </c>
      <c r="N286" s="2">
        <v>2016</v>
      </c>
      <c r="O286" s="2"/>
      <c r="Q286">
        <f t="shared" si="63"/>
        <v>0</v>
      </c>
      <c r="S286" t="str">
        <f t="shared" si="67"/>
        <v>指挥轩辕剑横扫敌人，每次造成&lt;font color='ff80c5ff'&gt;99.21%攻击力&lt;/font&gt;的物理伤害（此伤害对怪物有额外&lt;font color='ff60f247'&gt;2016点&lt;/font&gt;加成）</v>
      </c>
    </row>
    <row r="287" spans="1:19" ht="14.25" x14ac:dyDescent="0.15">
      <c r="A287" s="5">
        <v>30284</v>
      </c>
      <c r="B287">
        <v>410071</v>
      </c>
      <c r="D287">
        <v>1</v>
      </c>
      <c r="E287">
        <v>1</v>
      </c>
      <c r="F287">
        <f t="shared" si="60"/>
        <v>4</v>
      </c>
      <c r="G287">
        <f t="shared" si="66"/>
        <v>500</v>
      </c>
      <c r="H287">
        <f t="shared" si="61"/>
        <v>0</v>
      </c>
      <c r="I287" s="2">
        <v>0</v>
      </c>
      <c r="J287">
        <v>10416</v>
      </c>
      <c r="K287">
        <f t="shared" si="62"/>
        <v>0</v>
      </c>
      <c r="L287">
        <f t="shared" si="62"/>
        <v>0</v>
      </c>
      <c r="M287">
        <f t="shared" si="62"/>
        <v>0</v>
      </c>
      <c r="N287" s="2">
        <v>2880</v>
      </c>
      <c r="O287" s="2"/>
      <c r="Q287">
        <f t="shared" si="63"/>
        <v>0</v>
      </c>
      <c r="S287" t="str">
        <f t="shared" si="67"/>
        <v>指挥轩辕剑横扫敌人，每次造成&lt;font color='ff80c5ff'&gt;104.16%攻击力&lt;/font&gt;的物理伤害（此伤害对怪物有额外&lt;font color='ff60f247'&gt;2880点&lt;/font&gt;加成）</v>
      </c>
    </row>
    <row r="288" spans="1:19" ht="14.25" x14ac:dyDescent="0.15">
      <c r="A288" s="5">
        <v>30285</v>
      </c>
      <c r="B288">
        <v>410071</v>
      </c>
      <c r="D288">
        <v>1</v>
      </c>
      <c r="E288">
        <v>1</v>
      </c>
      <c r="F288">
        <f t="shared" si="60"/>
        <v>5</v>
      </c>
      <c r="G288">
        <f t="shared" si="66"/>
        <v>500</v>
      </c>
      <c r="H288">
        <f t="shared" si="61"/>
        <v>0</v>
      </c>
      <c r="I288" s="2">
        <v>0</v>
      </c>
      <c r="J288">
        <v>10936</v>
      </c>
      <c r="K288">
        <f t="shared" si="62"/>
        <v>0</v>
      </c>
      <c r="L288">
        <f t="shared" si="62"/>
        <v>0</v>
      </c>
      <c r="M288">
        <f t="shared" si="62"/>
        <v>0</v>
      </c>
      <c r="N288" s="2">
        <v>3840</v>
      </c>
      <c r="O288" s="2"/>
      <c r="Q288">
        <f t="shared" si="63"/>
        <v>0</v>
      </c>
      <c r="S288" t="str">
        <f t="shared" si="67"/>
        <v>指挥轩辕剑横扫敌人，每次造成&lt;font color='ff80c5ff'&gt;109.36%攻击力&lt;/font&gt;的物理伤害（此伤害对怪物有额外&lt;font color='ff60f247'&gt;3840点&lt;/font&gt;加成）</v>
      </c>
    </row>
    <row r="289" spans="1:19" ht="14.25" x14ac:dyDescent="0.15">
      <c r="A289" s="5">
        <v>30286</v>
      </c>
      <c r="B289">
        <v>410071</v>
      </c>
      <c r="D289">
        <v>1</v>
      </c>
      <c r="E289">
        <v>1</v>
      </c>
      <c r="F289">
        <f t="shared" si="60"/>
        <v>6</v>
      </c>
      <c r="G289">
        <f t="shared" si="66"/>
        <v>500</v>
      </c>
      <c r="H289">
        <f t="shared" si="61"/>
        <v>0</v>
      </c>
      <c r="I289" s="2">
        <v>0</v>
      </c>
      <c r="J289">
        <v>11481</v>
      </c>
      <c r="K289">
        <f t="shared" si="62"/>
        <v>0</v>
      </c>
      <c r="L289">
        <f t="shared" si="62"/>
        <v>0</v>
      </c>
      <c r="M289">
        <f t="shared" si="62"/>
        <v>0</v>
      </c>
      <c r="N289" s="2">
        <v>4896</v>
      </c>
      <c r="O289" s="2"/>
      <c r="Q289">
        <f t="shared" si="63"/>
        <v>0</v>
      </c>
      <c r="S289" t="str">
        <f t="shared" si="67"/>
        <v>指挥轩辕剑横扫敌人，每次造成&lt;font color='ff80c5ff'&gt;114.81%攻击力&lt;/font&gt;的物理伤害（此伤害对怪物有额外&lt;font color='ff60f247'&gt;4896点&lt;/font&gt;加成）</v>
      </c>
    </row>
    <row r="290" spans="1:19" ht="14.25" x14ac:dyDescent="0.15">
      <c r="A290" s="5">
        <v>30287</v>
      </c>
      <c r="B290">
        <v>410071</v>
      </c>
      <c r="D290">
        <v>1</v>
      </c>
      <c r="E290">
        <v>1</v>
      </c>
      <c r="F290">
        <f t="shared" si="60"/>
        <v>7</v>
      </c>
      <c r="G290">
        <f t="shared" si="66"/>
        <v>500</v>
      </c>
      <c r="H290">
        <f t="shared" si="61"/>
        <v>0</v>
      </c>
      <c r="I290" s="2">
        <v>0</v>
      </c>
      <c r="J290">
        <v>12054</v>
      </c>
      <c r="K290">
        <f t="shared" si="62"/>
        <v>0</v>
      </c>
      <c r="L290">
        <f t="shared" si="62"/>
        <v>0</v>
      </c>
      <c r="M290">
        <f t="shared" si="62"/>
        <v>0</v>
      </c>
      <c r="N290" s="2">
        <v>6048</v>
      </c>
      <c r="O290" s="2"/>
      <c r="Q290">
        <f t="shared" si="63"/>
        <v>0</v>
      </c>
      <c r="S290" t="str">
        <f t="shared" si="67"/>
        <v>指挥轩辕剑横扫敌人，每次造成&lt;font color='ff80c5ff'&gt;120.54%攻击力&lt;/font&gt;的物理伤害（此伤害对怪物有额外&lt;font color='ff60f247'&gt;6048点&lt;/font&gt;加成）</v>
      </c>
    </row>
    <row r="291" spans="1:19" ht="14.25" x14ac:dyDescent="0.15">
      <c r="A291" s="5">
        <v>30288</v>
      </c>
      <c r="B291">
        <v>410071</v>
      </c>
      <c r="D291">
        <v>1</v>
      </c>
      <c r="E291">
        <v>1</v>
      </c>
      <c r="F291">
        <f t="shared" si="60"/>
        <v>8</v>
      </c>
      <c r="G291">
        <f t="shared" si="66"/>
        <v>500</v>
      </c>
      <c r="H291">
        <f t="shared" si="61"/>
        <v>0</v>
      </c>
      <c r="I291" s="2">
        <v>0</v>
      </c>
      <c r="J291">
        <v>12655</v>
      </c>
      <c r="K291">
        <f t="shared" si="62"/>
        <v>0</v>
      </c>
      <c r="L291">
        <f t="shared" si="62"/>
        <v>0</v>
      </c>
      <c r="M291">
        <f t="shared" si="62"/>
        <v>0</v>
      </c>
      <c r="N291" s="2">
        <v>7296</v>
      </c>
      <c r="O291" s="2"/>
      <c r="Q291">
        <f t="shared" si="63"/>
        <v>0</v>
      </c>
      <c r="S291" t="str">
        <f t="shared" si="67"/>
        <v>指挥轩辕剑横扫敌人，每次造成&lt;font color='ff80c5ff'&gt;126.55%攻击力&lt;/font&gt;的物理伤害（此伤害对怪物有额外&lt;font color='ff60f247'&gt;7296点&lt;/font&gt;加成）</v>
      </c>
    </row>
    <row r="292" spans="1:19" ht="14.25" x14ac:dyDescent="0.15">
      <c r="A292" s="5">
        <v>30289</v>
      </c>
      <c r="B292">
        <v>410071</v>
      </c>
      <c r="D292">
        <v>1</v>
      </c>
      <c r="E292">
        <v>1</v>
      </c>
      <c r="F292">
        <f t="shared" si="60"/>
        <v>9</v>
      </c>
      <c r="G292">
        <f t="shared" si="66"/>
        <v>500</v>
      </c>
      <c r="H292">
        <f t="shared" si="61"/>
        <v>0</v>
      </c>
      <c r="I292" s="2">
        <v>0</v>
      </c>
      <c r="J292">
        <v>13287</v>
      </c>
      <c r="K292">
        <f t="shared" si="62"/>
        <v>0</v>
      </c>
      <c r="L292">
        <f t="shared" si="62"/>
        <v>0</v>
      </c>
      <c r="M292">
        <f t="shared" si="62"/>
        <v>0</v>
      </c>
      <c r="N292" s="2">
        <v>8640</v>
      </c>
      <c r="O292" s="2"/>
      <c r="Q292">
        <f t="shared" si="63"/>
        <v>0</v>
      </c>
      <c r="S292" t="str">
        <f t="shared" si="67"/>
        <v>指挥轩辕剑横扫敌人，每次造成&lt;font color='ff80c5ff'&gt;132.87%攻击力&lt;/font&gt;的物理伤害（此伤害对怪物有额外&lt;font color='ff60f247'&gt;8640点&lt;/font&gt;加成）</v>
      </c>
    </row>
    <row r="293" spans="1:19" ht="14.25" x14ac:dyDescent="0.15">
      <c r="A293" s="5">
        <v>30290</v>
      </c>
      <c r="B293">
        <v>410071</v>
      </c>
      <c r="D293">
        <v>1</v>
      </c>
      <c r="E293">
        <v>1</v>
      </c>
      <c r="F293">
        <f t="shared" si="60"/>
        <v>10</v>
      </c>
      <c r="G293">
        <f t="shared" si="66"/>
        <v>500</v>
      </c>
      <c r="H293">
        <f t="shared" si="61"/>
        <v>0</v>
      </c>
      <c r="I293" s="2">
        <v>0</v>
      </c>
      <c r="J293">
        <v>13951</v>
      </c>
      <c r="K293">
        <f t="shared" si="62"/>
        <v>0</v>
      </c>
      <c r="L293">
        <f t="shared" si="62"/>
        <v>0</v>
      </c>
      <c r="M293">
        <f t="shared" si="62"/>
        <v>0</v>
      </c>
      <c r="N293" s="2">
        <v>10560</v>
      </c>
      <c r="O293" s="2"/>
      <c r="Q293">
        <f t="shared" si="63"/>
        <v>0</v>
      </c>
      <c r="S293" t="str">
        <f t="shared" si="67"/>
        <v>指挥轩辕剑横扫敌人，每次造成&lt;font color='ff80c5ff'&gt;139.51%攻击力&lt;/font&gt;的物理伤害（此伤害对怪物有额外&lt;font color='ff60f247'&gt;10560点&lt;/font&gt;加成）</v>
      </c>
    </row>
    <row r="294" spans="1:19" ht="14.25" x14ac:dyDescent="0.15">
      <c r="A294" s="5">
        <v>30291</v>
      </c>
      <c r="B294">
        <v>410072</v>
      </c>
      <c r="C294" t="s">
        <v>101</v>
      </c>
      <c r="D294">
        <v>1</v>
      </c>
      <c r="E294">
        <v>1</v>
      </c>
      <c r="F294">
        <f t="shared" ref="F294:F303" si="68">F274</f>
        <v>1</v>
      </c>
      <c r="G294">
        <v>6000</v>
      </c>
      <c r="H294">
        <f t="shared" ref="H294:H303" si="69">H274</f>
        <v>0</v>
      </c>
      <c r="I294" s="2">
        <v>0</v>
      </c>
      <c r="J294">
        <v>36000</v>
      </c>
      <c r="K294">
        <f t="shared" ref="K294:M303" si="70">K274</f>
        <v>0</v>
      </c>
      <c r="L294">
        <f t="shared" si="70"/>
        <v>0</v>
      </c>
      <c r="M294">
        <f t="shared" si="70"/>
        <v>0</v>
      </c>
      <c r="N294" s="2">
        <v>3456</v>
      </c>
      <c r="O294" s="2"/>
      <c r="Q294">
        <f t="shared" ref="Q294:Q303" si="71">Q274</f>
        <v>0</v>
      </c>
      <c r="R294">
        <v>1</v>
      </c>
      <c r="S294" t="str">
        <f t="shared" ref="S294:S303" si="72">"剑灵出鞘，对一片区域的敌人造成&lt;font color='ff80c5ff'&gt;"&amp;J294/100&amp;"%攻击力&lt;/font&gt;的法术伤害（此伤害对怪物有额外&lt;font color='ff60f247'&gt;"&amp;N294&amp;"点&lt;/font&gt;加成）"</f>
        <v>剑灵出鞘，对一片区域的敌人造成&lt;font color='ff80c5ff'&gt;360%攻击力&lt;/font&gt;的法术伤害（此伤害对怪物有额外&lt;font color='ff60f247'&gt;3456点&lt;/font&gt;加成）</v>
      </c>
    </row>
    <row r="295" spans="1:19" ht="14.25" x14ac:dyDescent="0.15">
      <c r="A295" s="5">
        <v>30292</v>
      </c>
      <c r="B295">
        <v>410072</v>
      </c>
      <c r="D295">
        <v>1</v>
      </c>
      <c r="E295">
        <v>1</v>
      </c>
      <c r="F295">
        <f t="shared" si="68"/>
        <v>2</v>
      </c>
      <c r="G295">
        <v>6000</v>
      </c>
      <c r="H295">
        <f t="shared" si="69"/>
        <v>0</v>
      </c>
      <c r="I295" s="2">
        <v>0</v>
      </c>
      <c r="J295">
        <v>37800</v>
      </c>
      <c r="K295">
        <f t="shared" si="70"/>
        <v>0</v>
      </c>
      <c r="L295">
        <f t="shared" si="70"/>
        <v>0</v>
      </c>
      <c r="M295">
        <f t="shared" si="70"/>
        <v>0</v>
      </c>
      <c r="N295" s="2">
        <v>7488</v>
      </c>
      <c r="O295" s="2"/>
      <c r="Q295">
        <f t="shared" si="71"/>
        <v>0</v>
      </c>
      <c r="S295" t="str">
        <f t="shared" si="72"/>
        <v>剑灵出鞘，对一片区域的敌人造成&lt;font color='ff80c5ff'&gt;378%攻击力&lt;/font&gt;的法术伤害（此伤害对怪物有额外&lt;font color='ff60f247'&gt;7488点&lt;/font&gt;加成）</v>
      </c>
    </row>
    <row r="296" spans="1:19" ht="14.25" x14ac:dyDescent="0.15">
      <c r="A296" s="5">
        <v>30293</v>
      </c>
      <c r="B296">
        <v>410072</v>
      </c>
      <c r="D296">
        <v>1</v>
      </c>
      <c r="E296">
        <v>1</v>
      </c>
      <c r="F296">
        <f t="shared" si="68"/>
        <v>3</v>
      </c>
      <c r="G296">
        <v>6000</v>
      </c>
      <c r="H296">
        <f t="shared" si="69"/>
        <v>0</v>
      </c>
      <c r="I296" s="2">
        <v>0</v>
      </c>
      <c r="J296">
        <v>39686</v>
      </c>
      <c r="K296">
        <f t="shared" si="70"/>
        <v>0</v>
      </c>
      <c r="L296">
        <f t="shared" si="70"/>
        <v>0</v>
      </c>
      <c r="M296">
        <f t="shared" si="70"/>
        <v>0</v>
      </c>
      <c r="N296" s="2">
        <v>12096</v>
      </c>
      <c r="O296" s="2"/>
      <c r="Q296">
        <f t="shared" si="71"/>
        <v>0</v>
      </c>
      <c r="S296" t="str">
        <f t="shared" si="72"/>
        <v>剑灵出鞘，对一片区域的敌人造成&lt;font color='ff80c5ff'&gt;396.86%攻击力&lt;/font&gt;的法术伤害（此伤害对怪物有额外&lt;font color='ff60f247'&gt;12096点&lt;/font&gt;加成）</v>
      </c>
    </row>
    <row r="297" spans="1:19" ht="14.25" x14ac:dyDescent="0.15">
      <c r="A297" s="5">
        <v>30294</v>
      </c>
      <c r="B297">
        <v>410072</v>
      </c>
      <c r="D297">
        <v>1</v>
      </c>
      <c r="E297">
        <v>1</v>
      </c>
      <c r="F297">
        <f t="shared" si="68"/>
        <v>4</v>
      </c>
      <c r="G297">
        <v>6000</v>
      </c>
      <c r="H297">
        <f t="shared" si="69"/>
        <v>0</v>
      </c>
      <c r="I297" s="2">
        <v>0</v>
      </c>
      <c r="J297">
        <v>41664</v>
      </c>
      <c r="K297">
        <f t="shared" si="70"/>
        <v>0</v>
      </c>
      <c r="L297">
        <f t="shared" si="70"/>
        <v>0</v>
      </c>
      <c r="M297">
        <f t="shared" si="70"/>
        <v>0</v>
      </c>
      <c r="N297" s="2">
        <v>17280</v>
      </c>
      <c r="O297" s="2"/>
      <c r="Q297">
        <f t="shared" si="71"/>
        <v>0</v>
      </c>
      <c r="S297" t="str">
        <f t="shared" si="72"/>
        <v>剑灵出鞘，对一片区域的敌人造成&lt;font color='ff80c5ff'&gt;416.64%攻击力&lt;/font&gt;的法术伤害（此伤害对怪物有额外&lt;font color='ff60f247'&gt;17280点&lt;/font&gt;加成）</v>
      </c>
    </row>
    <row r="298" spans="1:19" ht="14.25" x14ac:dyDescent="0.15">
      <c r="A298" s="5">
        <v>30295</v>
      </c>
      <c r="B298">
        <v>410072</v>
      </c>
      <c r="D298">
        <v>1</v>
      </c>
      <c r="E298">
        <v>1</v>
      </c>
      <c r="F298">
        <f t="shared" si="68"/>
        <v>5</v>
      </c>
      <c r="G298">
        <v>6000</v>
      </c>
      <c r="H298">
        <f t="shared" si="69"/>
        <v>0</v>
      </c>
      <c r="I298" s="2">
        <v>0</v>
      </c>
      <c r="J298">
        <v>43747</v>
      </c>
      <c r="K298">
        <f t="shared" si="70"/>
        <v>0</v>
      </c>
      <c r="L298">
        <f t="shared" si="70"/>
        <v>0</v>
      </c>
      <c r="M298">
        <f t="shared" si="70"/>
        <v>0</v>
      </c>
      <c r="N298" s="2">
        <v>23040</v>
      </c>
      <c r="O298" s="2"/>
      <c r="Q298">
        <f t="shared" si="71"/>
        <v>0</v>
      </c>
      <c r="S298" t="str">
        <f t="shared" si="72"/>
        <v>剑灵出鞘，对一片区域的敌人造成&lt;font color='ff80c5ff'&gt;437.47%攻击力&lt;/font&gt;的法术伤害（此伤害对怪物有额外&lt;font color='ff60f247'&gt;23040点&lt;/font&gt;加成）</v>
      </c>
    </row>
    <row r="299" spans="1:19" ht="14.25" x14ac:dyDescent="0.15">
      <c r="A299" s="5">
        <v>30296</v>
      </c>
      <c r="B299">
        <v>410072</v>
      </c>
      <c r="D299">
        <v>1</v>
      </c>
      <c r="E299">
        <v>1</v>
      </c>
      <c r="F299">
        <f t="shared" si="68"/>
        <v>6</v>
      </c>
      <c r="G299">
        <v>6000</v>
      </c>
      <c r="H299">
        <f t="shared" si="69"/>
        <v>0</v>
      </c>
      <c r="I299" s="2">
        <v>0</v>
      </c>
      <c r="J299">
        <v>45926</v>
      </c>
      <c r="K299">
        <f t="shared" si="70"/>
        <v>0</v>
      </c>
      <c r="L299">
        <f t="shared" si="70"/>
        <v>0</v>
      </c>
      <c r="M299">
        <f t="shared" si="70"/>
        <v>0</v>
      </c>
      <c r="N299" s="2">
        <v>29376</v>
      </c>
      <c r="O299" s="2"/>
      <c r="Q299">
        <f t="shared" si="71"/>
        <v>0</v>
      </c>
      <c r="S299" t="str">
        <f t="shared" si="72"/>
        <v>剑灵出鞘，对一片区域的敌人造成&lt;font color='ff80c5ff'&gt;459.26%攻击力&lt;/font&gt;的法术伤害（此伤害对怪物有额外&lt;font color='ff60f247'&gt;29376点&lt;/font&gt;加成）</v>
      </c>
    </row>
    <row r="300" spans="1:19" ht="14.25" x14ac:dyDescent="0.15">
      <c r="A300" s="5">
        <v>30297</v>
      </c>
      <c r="B300">
        <v>410072</v>
      </c>
      <c r="D300">
        <v>1</v>
      </c>
      <c r="E300">
        <v>1</v>
      </c>
      <c r="F300">
        <f t="shared" si="68"/>
        <v>7</v>
      </c>
      <c r="G300">
        <v>6000</v>
      </c>
      <c r="H300">
        <f t="shared" si="69"/>
        <v>0</v>
      </c>
      <c r="I300" s="2">
        <v>0</v>
      </c>
      <c r="J300">
        <v>48216</v>
      </c>
      <c r="K300">
        <f t="shared" si="70"/>
        <v>0</v>
      </c>
      <c r="L300">
        <f t="shared" si="70"/>
        <v>0</v>
      </c>
      <c r="M300">
        <f t="shared" si="70"/>
        <v>0</v>
      </c>
      <c r="N300" s="2">
        <v>36288</v>
      </c>
      <c r="O300" s="2"/>
      <c r="Q300">
        <f t="shared" si="71"/>
        <v>0</v>
      </c>
      <c r="S300" t="str">
        <f t="shared" si="72"/>
        <v>剑灵出鞘，对一片区域的敌人造成&lt;font color='ff80c5ff'&gt;482.16%攻击力&lt;/font&gt;的法术伤害（此伤害对怪物有额外&lt;font color='ff60f247'&gt;36288点&lt;/font&gt;加成）</v>
      </c>
    </row>
    <row r="301" spans="1:19" ht="14.25" x14ac:dyDescent="0.15">
      <c r="A301" s="5">
        <v>30298</v>
      </c>
      <c r="B301">
        <v>410072</v>
      </c>
      <c r="D301">
        <v>1</v>
      </c>
      <c r="E301">
        <v>1</v>
      </c>
      <c r="F301">
        <f t="shared" si="68"/>
        <v>8</v>
      </c>
      <c r="G301">
        <v>6000</v>
      </c>
      <c r="H301">
        <f t="shared" si="69"/>
        <v>0</v>
      </c>
      <c r="I301" s="2">
        <v>0</v>
      </c>
      <c r="J301">
        <v>50620</v>
      </c>
      <c r="K301">
        <f t="shared" si="70"/>
        <v>0</v>
      </c>
      <c r="L301">
        <f t="shared" si="70"/>
        <v>0</v>
      </c>
      <c r="M301">
        <f t="shared" si="70"/>
        <v>0</v>
      </c>
      <c r="N301" s="2">
        <v>43776</v>
      </c>
      <c r="O301" s="2"/>
      <c r="Q301">
        <f t="shared" si="71"/>
        <v>0</v>
      </c>
      <c r="S301" t="str">
        <f t="shared" si="72"/>
        <v>剑灵出鞘，对一片区域的敌人造成&lt;font color='ff80c5ff'&gt;506.2%攻击力&lt;/font&gt;的法术伤害（此伤害对怪物有额外&lt;font color='ff60f247'&gt;43776点&lt;/font&gt;加成）</v>
      </c>
    </row>
    <row r="302" spans="1:19" ht="14.25" x14ac:dyDescent="0.15">
      <c r="A302" s="5">
        <v>30299</v>
      </c>
      <c r="B302">
        <v>410072</v>
      </c>
      <c r="D302">
        <v>1</v>
      </c>
      <c r="E302">
        <v>1</v>
      </c>
      <c r="F302">
        <f t="shared" si="68"/>
        <v>9</v>
      </c>
      <c r="G302">
        <v>6000</v>
      </c>
      <c r="H302">
        <f t="shared" si="69"/>
        <v>0</v>
      </c>
      <c r="I302" s="2">
        <v>0</v>
      </c>
      <c r="J302">
        <v>53150</v>
      </c>
      <c r="K302">
        <f t="shared" si="70"/>
        <v>0</v>
      </c>
      <c r="L302">
        <f t="shared" si="70"/>
        <v>0</v>
      </c>
      <c r="M302">
        <f t="shared" si="70"/>
        <v>0</v>
      </c>
      <c r="N302" s="2">
        <v>51840</v>
      </c>
      <c r="O302" s="2"/>
      <c r="Q302">
        <f t="shared" si="71"/>
        <v>0</v>
      </c>
      <c r="S302" t="str">
        <f t="shared" si="72"/>
        <v>剑灵出鞘，对一片区域的敌人造成&lt;font color='ff80c5ff'&gt;531.5%攻击力&lt;/font&gt;的法术伤害（此伤害对怪物有额外&lt;font color='ff60f247'&gt;51840点&lt;/font&gt;加成）</v>
      </c>
    </row>
    <row r="303" spans="1:19" ht="14.25" x14ac:dyDescent="0.15">
      <c r="A303" s="5">
        <v>30300</v>
      </c>
      <c r="B303">
        <v>410072</v>
      </c>
      <c r="D303">
        <v>1</v>
      </c>
      <c r="E303">
        <v>1</v>
      </c>
      <c r="F303">
        <f t="shared" si="68"/>
        <v>10</v>
      </c>
      <c r="G303">
        <v>6000</v>
      </c>
      <c r="H303">
        <f t="shared" si="69"/>
        <v>0</v>
      </c>
      <c r="I303" s="2">
        <v>0</v>
      </c>
      <c r="J303">
        <v>55804</v>
      </c>
      <c r="K303">
        <f t="shared" si="70"/>
        <v>0</v>
      </c>
      <c r="L303">
        <f t="shared" si="70"/>
        <v>0</v>
      </c>
      <c r="M303">
        <f t="shared" si="70"/>
        <v>0</v>
      </c>
      <c r="N303" s="2">
        <v>63360</v>
      </c>
      <c r="O303" s="2"/>
      <c r="Q303">
        <f t="shared" si="71"/>
        <v>0</v>
      </c>
      <c r="S303" t="str">
        <f t="shared" si="72"/>
        <v>剑灵出鞘，对一片区域的敌人造成&lt;font color='ff80c5ff'&gt;558.04%攻击力&lt;/font&gt;的法术伤害（此伤害对怪物有额外&lt;font color='ff60f247'&gt;63360点&lt;/font&gt;加成）</v>
      </c>
    </row>
    <row r="304" spans="1:19" ht="14.25" x14ac:dyDescent="0.15">
      <c r="A304" s="5">
        <v>30301</v>
      </c>
      <c r="B304">
        <v>410073</v>
      </c>
      <c r="C304" s="14" t="s">
        <v>102</v>
      </c>
      <c r="D304">
        <v>1</v>
      </c>
      <c r="E304">
        <v>1</v>
      </c>
      <c r="F304">
        <f t="shared" ref="F304:F313" si="73">F264</f>
        <v>1</v>
      </c>
      <c r="G304">
        <v>4500</v>
      </c>
      <c r="H304">
        <f t="shared" ref="H304:H313" si="74">H264</f>
        <v>0</v>
      </c>
      <c r="I304" s="2">
        <v>0</v>
      </c>
      <c r="J304">
        <v>30000</v>
      </c>
      <c r="K304">
        <f t="shared" ref="K304:M313" si="75">K264</f>
        <v>0</v>
      </c>
      <c r="L304">
        <f t="shared" si="75"/>
        <v>0</v>
      </c>
      <c r="M304">
        <f t="shared" si="75"/>
        <v>0</v>
      </c>
      <c r="N304" s="2">
        <v>1728</v>
      </c>
      <c r="O304" s="2"/>
      <c r="Q304">
        <f t="shared" ref="Q304:Q313" si="76">Q264</f>
        <v>0</v>
      </c>
      <c r="R304">
        <v>2</v>
      </c>
      <c r="S304" t="str">
        <f t="shared" ref="S304:S313" si="77">"冲上云霄并在敌方所在区域降落，同时斩击敌人，每次&lt;font color='ff80c5ff'&gt;"&amp;J304/100&amp;"%攻击力&lt;/font&gt;的物理伤害（此伤害对怪物有额外&lt;font color='ff60f247'&gt;"&amp;N304&amp;"点&lt;/font&gt;加成）"</f>
        <v>冲上云霄并在敌方所在区域降落，同时斩击敌人，每次&lt;font color='ff80c5ff'&gt;300%攻击力&lt;/font&gt;的物理伤害（此伤害对怪物有额外&lt;font color='ff60f247'&gt;1728点&lt;/font&gt;加成）</v>
      </c>
    </row>
    <row r="305" spans="1:19" ht="14.25" x14ac:dyDescent="0.15">
      <c r="A305" s="5">
        <v>30302</v>
      </c>
      <c r="B305">
        <v>410073</v>
      </c>
      <c r="D305">
        <v>1</v>
      </c>
      <c r="E305">
        <v>1</v>
      </c>
      <c r="F305">
        <f t="shared" si="73"/>
        <v>2</v>
      </c>
      <c r="G305">
        <v>4500</v>
      </c>
      <c r="H305">
        <f t="shared" si="74"/>
        <v>0</v>
      </c>
      <c r="I305" s="2">
        <v>0</v>
      </c>
      <c r="J305">
        <v>31500</v>
      </c>
      <c r="K305">
        <f t="shared" si="75"/>
        <v>0</v>
      </c>
      <c r="L305">
        <f t="shared" si="75"/>
        <v>0</v>
      </c>
      <c r="M305">
        <f t="shared" si="75"/>
        <v>0</v>
      </c>
      <c r="N305" s="2">
        <v>3744</v>
      </c>
      <c r="O305" s="2"/>
      <c r="Q305">
        <f t="shared" si="76"/>
        <v>0</v>
      </c>
      <c r="S305" t="str">
        <f t="shared" si="77"/>
        <v>冲上云霄并在敌方所在区域降落，同时斩击敌人，每次&lt;font color='ff80c5ff'&gt;315%攻击力&lt;/font&gt;的物理伤害（此伤害对怪物有额外&lt;font color='ff60f247'&gt;3744点&lt;/font&gt;加成）</v>
      </c>
    </row>
    <row r="306" spans="1:19" ht="14.25" x14ac:dyDescent="0.15">
      <c r="A306" s="5">
        <v>30303</v>
      </c>
      <c r="B306">
        <v>410073</v>
      </c>
      <c r="D306">
        <v>1</v>
      </c>
      <c r="E306">
        <v>1</v>
      </c>
      <c r="F306">
        <f t="shared" si="73"/>
        <v>3</v>
      </c>
      <c r="G306">
        <v>4500</v>
      </c>
      <c r="H306">
        <f t="shared" si="74"/>
        <v>0</v>
      </c>
      <c r="I306" s="2">
        <v>0</v>
      </c>
      <c r="J306">
        <v>33072</v>
      </c>
      <c r="K306">
        <f t="shared" si="75"/>
        <v>0</v>
      </c>
      <c r="L306">
        <f t="shared" si="75"/>
        <v>0</v>
      </c>
      <c r="M306">
        <f t="shared" si="75"/>
        <v>0</v>
      </c>
      <c r="N306" s="2">
        <v>6048</v>
      </c>
      <c r="O306" s="2"/>
      <c r="Q306">
        <f t="shared" si="76"/>
        <v>0</v>
      </c>
      <c r="S306" t="str">
        <f t="shared" si="77"/>
        <v>冲上云霄并在敌方所在区域降落，同时斩击敌人，每次&lt;font color='ff80c5ff'&gt;330.72%攻击力&lt;/font&gt;的物理伤害（此伤害对怪物有额外&lt;font color='ff60f247'&gt;6048点&lt;/font&gt;加成）</v>
      </c>
    </row>
    <row r="307" spans="1:19" ht="14.25" x14ac:dyDescent="0.15">
      <c r="A307" s="5">
        <v>30304</v>
      </c>
      <c r="B307">
        <v>410073</v>
      </c>
      <c r="D307">
        <v>1</v>
      </c>
      <c r="E307">
        <v>1</v>
      </c>
      <c r="F307">
        <f t="shared" si="73"/>
        <v>4</v>
      </c>
      <c r="G307">
        <v>4500</v>
      </c>
      <c r="H307">
        <f t="shared" si="74"/>
        <v>0</v>
      </c>
      <c r="I307" s="2">
        <v>0</v>
      </c>
      <c r="J307">
        <v>34720</v>
      </c>
      <c r="K307">
        <f t="shared" si="75"/>
        <v>0</v>
      </c>
      <c r="L307">
        <f t="shared" si="75"/>
        <v>0</v>
      </c>
      <c r="M307">
        <f t="shared" si="75"/>
        <v>0</v>
      </c>
      <c r="N307" s="2">
        <v>8640</v>
      </c>
      <c r="O307" s="2"/>
      <c r="Q307">
        <f t="shared" si="76"/>
        <v>0</v>
      </c>
      <c r="S307" t="str">
        <f t="shared" si="77"/>
        <v>冲上云霄并在敌方所在区域降落，同时斩击敌人，每次&lt;font color='ff80c5ff'&gt;347.2%攻击力&lt;/font&gt;的物理伤害（此伤害对怪物有额外&lt;font color='ff60f247'&gt;8640点&lt;/font&gt;加成）</v>
      </c>
    </row>
    <row r="308" spans="1:19" ht="14.25" x14ac:dyDescent="0.15">
      <c r="A308" s="5">
        <v>30305</v>
      </c>
      <c r="B308">
        <v>410073</v>
      </c>
      <c r="D308">
        <v>1</v>
      </c>
      <c r="E308">
        <v>1</v>
      </c>
      <c r="F308">
        <f t="shared" si="73"/>
        <v>5</v>
      </c>
      <c r="G308">
        <v>4500</v>
      </c>
      <c r="H308">
        <f t="shared" si="74"/>
        <v>0</v>
      </c>
      <c r="I308" s="2">
        <v>0</v>
      </c>
      <c r="J308">
        <v>36456</v>
      </c>
      <c r="K308">
        <f t="shared" si="75"/>
        <v>0</v>
      </c>
      <c r="L308">
        <f t="shared" si="75"/>
        <v>0</v>
      </c>
      <c r="M308">
        <f t="shared" si="75"/>
        <v>0</v>
      </c>
      <c r="N308" s="2">
        <v>11520</v>
      </c>
      <c r="O308" s="2"/>
      <c r="Q308">
        <f t="shared" si="76"/>
        <v>0</v>
      </c>
      <c r="S308" t="str">
        <f t="shared" si="77"/>
        <v>冲上云霄并在敌方所在区域降落，同时斩击敌人，每次&lt;font color='ff80c5ff'&gt;364.56%攻击力&lt;/font&gt;的物理伤害（此伤害对怪物有额外&lt;font color='ff60f247'&gt;11520点&lt;/font&gt;加成）</v>
      </c>
    </row>
    <row r="309" spans="1:19" ht="14.25" x14ac:dyDescent="0.15">
      <c r="A309" s="5">
        <v>30306</v>
      </c>
      <c r="B309">
        <v>410073</v>
      </c>
      <c r="D309">
        <v>1</v>
      </c>
      <c r="E309">
        <v>1</v>
      </c>
      <c r="F309">
        <f t="shared" si="73"/>
        <v>6</v>
      </c>
      <c r="G309">
        <v>4500</v>
      </c>
      <c r="H309">
        <f t="shared" si="74"/>
        <v>0</v>
      </c>
      <c r="I309" s="2">
        <v>0</v>
      </c>
      <c r="J309">
        <v>38272</v>
      </c>
      <c r="K309">
        <f t="shared" si="75"/>
        <v>0</v>
      </c>
      <c r="L309">
        <f t="shared" si="75"/>
        <v>0</v>
      </c>
      <c r="M309">
        <f t="shared" si="75"/>
        <v>0</v>
      </c>
      <c r="N309" s="2">
        <v>14688</v>
      </c>
      <c r="O309" s="2"/>
      <c r="Q309">
        <f t="shared" si="76"/>
        <v>0</v>
      </c>
      <c r="S309" t="str">
        <f t="shared" si="77"/>
        <v>冲上云霄并在敌方所在区域降落，同时斩击敌人，每次&lt;font color='ff80c5ff'&gt;382.72%攻击力&lt;/font&gt;的物理伤害（此伤害对怪物有额外&lt;font color='ff60f247'&gt;14688点&lt;/font&gt;加成）</v>
      </c>
    </row>
    <row r="310" spans="1:19" ht="14.25" x14ac:dyDescent="0.15">
      <c r="A310" s="5">
        <v>30307</v>
      </c>
      <c r="B310">
        <v>410073</v>
      </c>
      <c r="D310">
        <v>1</v>
      </c>
      <c r="E310">
        <v>1</v>
      </c>
      <c r="F310">
        <f t="shared" si="73"/>
        <v>7</v>
      </c>
      <c r="G310">
        <v>4500</v>
      </c>
      <c r="H310">
        <f t="shared" si="74"/>
        <v>0</v>
      </c>
      <c r="I310" s="2">
        <v>0</v>
      </c>
      <c r="J310">
        <v>40180</v>
      </c>
      <c r="K310">
        <f t="shared" si="75"/>
        <v>0</v>
      </c>
      <c r="L310">
        <f t="shared" si="75"/>
        <v>0</v>
      </c>
      <c r="M310">
        <f t="shared" si="75"/>
        <v>0</v>
      </c>
      <c r="N310" s="2">
        <v>18144</v>
      </c>
      <c r="O310" s="2"/>
      <c r="Q310">
        <f t="shared" si="76"/>
        <v>0</v>
      </c>
      <c r="S310" t="str">
        <f t="shared" si="77"/>
        <v>冲上云霄并在敌方所在区域降落，同时斩击敌人，每次&lt;font color='ff80c5ff'&gt;401.8%攻击力&lt;/font&gt;的物理伤害（此伤害对怪物有额外&lt;font color='ff60f247'&gt;18144点&lt;/font&gt;加成）</v>
      </c>
    </row>
    <row r="311" spans="1:19" ht="14.25" x14ac:dyDescent="0.15">
      <c r="A311" s="5">
        <v>30308</v>
      </c>
      <c r="B311">
        <v>410073</v>
      </c>
      <c r="D311">
        <v>1</v>
      </c>
      <c r="E311">
        <v>1</v>
      </c>
      <c r="F311">
        <f t="shared" si="73"/>
        <v>8</v>
      </c>
      <c r="G311">
        <v>4500</v>
      </c>
      <c r="H311">
        <f t="shared" si="74"/>
        <v>0</v>
      </c>
      <c r="I311" s="2">
        <v>0</v>
      </c>
      <c r="J311">
        <v>42184</v>
      </c>
      <c r="K311">
        <f t="shared" si="75"/>
        <v>0</v>
      </c>
      <c r="L311">
        <f t="shared" si="75"/>
        <v>0</v>
      </c>
      <c r="M311">
        <f t="shared" si="75"/>
        <v>0</v>
      </c>
      <c r="N311" s="2">
        <v>21888</v>
      </c>
      <c r="O311" s="2"/>
      <c r="Q311">
        <f t="shared" si="76"/>
        <v>0</v>
      </c>
      <c r="S311" t="str">
        <f t="shared" si="77"/>
        <v>冲上云霄并在敌方所在区域降落，同时斩击敌人，每次&lt;font color='ff80c5ff'&gt;421.84%攻击力&lt;/font&gt;的物理伤害（此伤害对怪物有额外&lt;font color='ff60f247'&gt;21888点&lt;/font&gt;加成）</v>
      </c>
    </row>
    <row r="312" spans="1:19" ht="14.25" x14ac:dyDescent="0.15">
      <c r="A312" s="5">
        <v>30309</v>
      </c>
      <c r="B312">
        <v>410073</v>
      </c>
      <c r="D312">
        <v>1</v>
      </c>
      <c r="E312">
        <v>1</v>
      </c>
      <c r="F312">
        <f t="shared" si="73"/>
        <v>9</v>
      </c>
      <c r="G312">
        <v>4500</v>
      </c>
      <c r="H312">
        <f t="shared" si="74"/>
        <v>0</v>
      </c>
      <c r="I312" s="2">
        <v>0</v>
      </c>
      <c r="J312">
        <v>44292</v>
      </c>
      <c r="K312">
        <f t="shared" si="75"/>
        <v>0</v>
      </c>
      <c r="L312">
        <f t="shared" si="75"/>
        <v>0</v>
      </c>
      <c r="M312">
        <f t="shared" si="75"/>
        <v>0</v>
      </c>
      <c r="N312" s="2">
        <v>25920</v>
      </c>
      <c r="O312" s="2"/>
      <c r="Q312">
        <f t="shared" si="76"/>
        <v>0</v>
      </c>
      <c r="S312" t="str">
        <f t="shared" si="77"/>
        <v>冲上云霄并在敌方所在区域降落，同时斩击敌人，每次&lt;font color='ff80c5ff'&gt;442.92%攻击力&lt;/font&gt;的物理伤害（此伤害对怪物有额外&lt;font color='ff60f247'&gt;25920点&lt;/font&gt;加成）</v>
      </c>
    </row>
    <row r="313" spans="1:19" ht="14.25" x14ac:dyDescent="0.15">
      <c r="A313" s="5">
        <v>30310</v>
      </c>
      <c r="B313">
        <v>410073</v>
      </c>
      <c r="D313">
        <v>1</v>
      </c>
      <c r="E313">
        <v>1</v>
      </c>
      <c r="F313">
        <f t="shared" si="73"/>
        <v>10</v>
      </c>
      <c r="G313">
        <v>4500</v>
      </c>
      <c r="H313">
        <f t="shared" si="74"/>
        <v>0</v>
      </c>
      <c r="I313" s="2">
        <v>0</v>
      </c>
      <c r="J313">
        <v>46504</v>
      </c>
      <c r="K313">
        <f t="shared" si="75"/>
        <v>0</v>
      </c>
      <c r="L313">
        <f t="shared" si="75"/>
        <v>0</v>
      </c>
      <c r="M313">
        <f t="shared" si="75"/>
        <v>0</v>
      </c>
      <c r="N313" s="2">
        <v>31680</v>
      </c>
      <c r="O313" s="2"/>
      <c r="Q313">
        <f t="shared" si="76"/>
        <v>0</v>
      </c>
      <c r="S313" t="str">
        <f t="shared" si="77"/>
        <v>冲上云霄并在敌方所在区域降落，同时斩击敌人，每次&lt;font color='ff80c5ff'&gt;465.04%攻击力&lt;/font&gt;的物理伤害（此伤害对怪物有额外&lt;font color='ff60f247'&gt;31680点&lt;/font&gt;加成）</v>
      </c>
    </row>
    <row r="314" spans="1:19" ht="14.25" x14ac:dyDescent="0.15">
      <c r="A314" s="5">
        <v>30311</v>
      </c>
      <c r="B314">
        <v>410081</v>
      </c>
      <c r="C314" t="s">
        <v>103</v>
      </c>
      <c r="D314">
        <v>1</v>
      </c>
      <c r="E314">
        <v>3</v>
      </c>
      <c r="F314">
        <f t="shared" ref="F314:H323" si="78">F284</f>
        <v>1</v>
      </c>
      <c r="G314">
        <f t="shared" si="78"/>
        <v>500</v>
      </c>
      <c r="H314">
        <f t="shared" si="78"/>
        <v>0</v>
      </c>
      <c r="I314" s="2">
        <v>0</v>
      </c>
      <c r="J314">
        <v>9000</v>
      </c>
      <c r="K314">
        <f t="shared" ref="K314:M323" si="79">K284</f>
        <v>0</v>
      </c>
      <c r="L314">
        <f t="shared" si="79"/>
        <v>0</v>
      </c>
      <c r="M314">
        <f t="shared" si="79"/>
        <v>0</v>
      </c>
      <c r="N314" s="2">
        <v>576</v>
      </c>
      <c r="O314" s="2"/>
      <c r="Q314">
        <f t="shared" ref="Q314:Q323" si="80">Q284</f>
        <v>0</v>
      </c>
      <c r="R314">
        <v>3</v>
      </c>
      <c r="S314" t="str">
        <f t="shared" ref="S314:S323" si="81">"施展青冥剑，以剑气贯穿敌人，每次造成&lt;font color='ff80c5ff'&gt;"&amp;J314/100&amp;"%攻击力&lt;/font&gt;的物理伤害（此伤害对怪物有额外&lt;font color='ff60f247'&gt;"&amp;N314&amp;"点&lt;/font&gt;加成）"</f>
        <v>施展青冥剑，以剑气贯穿敌人，每次造成&lt;font color='ff80c5ff'&gt;90%攻击力&lt;/font&gt;的物理伤害（此伤害对怪物有额外&lt;font color='ff60f247'&gt;576点&lt;/font&gt;加成）</v>
      </c>
    </row>
    <row r="315" spans="1:19" ht="14.25" x14ac:dyDescent="0.15">
      <c r="A315" s="5">
        <v>30312</v>
      </c>
      <c r="B315">
        <v>410081</v>
      </c>
      <c r="D315">
        <v>1</v>
      </c>
      <c r="E315">
        <v>3</v>
      </c>
      <c r="F315">
        <f t="shared" si="78"/>
        <v>2</v>
      </c>
      <c r="G315">
        <f t="shared" si="78"/>
        <v>500</v>
      </c>
      <c r="H315">
        <f t="shared" si="78"/>
        <v>0</v>
      </c>
      <c r="I315" s="2">
        <v>0</v>
      </c>
      <c r="J315">
        <v>9450</v>
      </c>
      <c r="K315">
        <f t="shared" si="79"/>
        <v>0</v>
      </c>
      <c r="L315">
        <f t="shared" si="79"/>
        <v>0</v>
      </c>
      <c r="M315">
        <f t="shared" si="79"/>
        <v>0</v>
      </c>
      <c r="N315" s="2">
        <v>1248</v>
      </c>
      <c r="O315" s="2"/>
      <c r="Q315">
        <f t="shared" si="80"/>
        <v>0</v>
      </c>
      <c r="S315" t="str">
        <f t="shared" si="81"/>
        <v>施展青冥剑，以剑气贯穿敌人，每次造成&lt;font color='ff80c5ff'&gt;94.5%攻击力&lt;/font&gt;的物理伤害（此伤害对怪物有额外&lt;font color='ff60f247'&gt;1248点&lt;/font&gt;加成）</v>
      </c>
    </row>
    <row r="316" spans="1:19" ht="14.25" x14ac:dyDescent="0.15">
      <c r="A316" s="5">
        <v>30313</v>
      </c>
      <c r="B316">
        <v>410081</v>
      </c>
      <c r="D316">
        <v>1</v>
      </c>
      <c r="E316">
        <v>3</v>
      </c>
      <c r="F316">
        <f t="shared" si="78"/>
        <v>3</v>
      </c>
      <c r="G316">
        <f t="shared" si="78"/>
        <v>500</v>
      </c>
      <c r="H316">
        <f t="shared" si="78"/>
        <v>0</v>
      </c>
      <c r="I316" s="2">
        <v>0</v>
      </c>
      <c r="J316">
        <v>9921</v>
      </c>
      <c r="K316">
        <f t="shared" si="79"/>
        <v>0</v>
      </c>
      <c r="L316">
        <f t="shared" si="79"/>
        <v>0</v>
      </c>
      <c r="M316">
        <f t="shared" si="79"/>
        <v>0</v>
      </c>
      <c r="N316" s="2">
        <v>2016</v>
      </c>
      <c r="O316" s="2"/>
      <c r="Q316">
        <f t="shared" si="80"/>
        <v>0</v>
      </c>
      <c r="S316" t="str">
        <f t="shared" si="81"/>
        <v>施展青冥剑，以剑气贯穿敌人，每次造成&lt;font color='ff80c5ff'&gt;99.21%攻击力&lt;/font&gt;的物理伤害（此伤害对怪物有额外&lt;font color='ff60f247'&gt;2016点&lt;/font&gt;加成）</v>
      </c>
    </row>
    <row r="317" spans="1:19" ht="14.25" x14ac:dyDescent="0.15">
      <c r="A317" s="5">
        <v>30314</v>
      </c>
      <c r="B317">
        <v>410081</v>
      </c>
      <c r="D317">
        <v>1</v>
      </c>
      <c r="E317">
        <v>3</v>
      </c>
      <c r="F317">
        <f t="shared" si="78"/>
        <v>4</v>
      </c>
      <c r="G317">
        <f t="shared" si="78"/>
        <v>500</v>
      </c>
      <c r="H317">
        <f t="shared" si="78"/>
        <v>0</v>
      </c>
      <c r="I317" s="2">
        <v>0</v>
      </c>
      <c r="J317">
        <v>10416</v>
      </c>
      <c r="K317">
        <f t="shared" si="79"/>
        <v>0</v>
      </c>
      <c r="L317">
        <f t="shared" si="79"/>
        <v>0</v>
      </c>
      <c r="M317">
        <f t="shared" si="79"/>
        <v>0</v>
      </c>
      <c r="N317" s="2">
        <v>2880</v>
      </c>
      <c r="O317" s="2"/>
      <c r="Q317">
        <f t="shared" si="80"/>
        <v>0</v>
      </c>
      <c r="S317" t="str">
        <f t="shared" si="81"/>
        <v>施展青冥剑，以剑气贯穿敌人，每次造成&lt;font color='ff80c5ff'&gt;104.16%攻击力&lt;/font&gt;的物理伤害（此伤害对怪物有额外&lt;font color='ff60f247'&gt;2880点&lt;/font&gt;加成）</v>
      </c>
    </row>
    <row r="318" spans="1:19" ht="14.25" x14ac:dyDescent="0.15">
      <c r="A318" s="5">
        <v>30315</v>
      </c>
      <c r="B318">
        <v>410081</v>
      </c>
      <c r="D318">
        <v>1</v>
      </c>
      <c r="E318">
        <v>3</v>
      </c>
      <c r="F318">
        <f t="shared" si="78"/>
        <v>5</v>
      </c>
      <c r="G318">
        <f t="shared" si="78"/>
        <v>500</v>
      </c>
      <c r="H318">
        <f t="shared" si="78"/>
        <v>0</v>
      </c>
      <c r="I318" s="2">
        <v>0</v>
      </c>
      <c r="J318">
        <v>10936</v>
      </c>
      <c r="K318">
        <f t="shared" si="79"/>
        <v>0</v>
      </c>
      <c r="L318">
        <f t="shared" si="79"/>
        <v>0</v>
      </c>
      <c r="M318">
        <f t="shared" si="79"/>
        <v>0</v>
      </c>
      <c r="N318" s="2">
        <v>3840</v>
      </c>
      <c r="O318" s="2"/>
      <c r="Q318">
        <f t="shared" si="80"/>
        <v>0</v>
      </c>
      <c r="S318" t="str">
        <f t="shared" si="81"/>
        <v>施展青冥剑，以剑气贯穿敌人，每次造成&lt;font color='ff80c5ff'&gt;109.36%攻击力&lt;/font&gt;的物理伤害（此伤害对怪物有额外&lt;font color='ff60f247'&gt;3840点&lt;/font&gt;加成）</v>
      </c>
    </row>
    <row r="319" spans="1:19" ht="14.25" x14ac:dyDescent="0.15">
      <c r="A319" s="5">
        <v>30316</v>
      </c>
      <c r="B319">
        <v>410081</v>
      </c>
      <c r="D319">
        <v>1</v>
      </c>
      <c r="E319">
        <v>3</v>
      </c>
      <c r="F319">
        <f t="shared" si="78"/>
        <v>6</v>
      </c>
      <c r="G319">
        <f t="shared" si="78"/>
        <v>500</v>
      </c>
      <c r="H319">
        <f t="shared" si="78"/>
        <v>0</v>
      </c>
      <c r="I319" s="2">
        <v>0</v>
      </c>
      <c r="J319">
        <v>11481</v>
      </c>
      <c r="K319">
        <f t="shared" si="79"/>
        <v>0</v>
      </c>
      <c r="L319">
        <f t="shared" si="79"/>
        <v>0</v>
      </c>
      <c r="M319">
        <f t="shared" si="79"/>
        <v>0</v>
      </c>
      <c r="N319" s="2">
        <v>4896</v>
      </c>
      <c r="O319" s="2"/>
      <c r="Q319">
        <f t="shared" si="80"/>
        <v>0</v>
      </c>
      <c r="S319" t="str">
        <f t="shared" si="81"/>
        <v>施展青冥剑，以剑气贯穿敌人，每次造成&lt;font color='ff80c5ff'&gt;114.81%攻击力&lt;/font&gt;的物理伤害（此伤害对怪物有额外&lt;font color='ff60f247'&gt;4896点&lt;/font&gt;加成）</v>
      </c>
    </row>
    <row r="320" spans="1:19" ht="14.25" x14ac:dyDescent="0.15">
      <c r="A320" s="5">
        <v>30317</v>
      </c>
      <c r="B320">
        <v>410081</v>
      </c>
      <c r="D320">
        <v>1</v>
      </c>
      <c r="E320">
        <v>3</v>
      </c>
      <c r="F320">
        <f t="shared" si="78"/>
        <v>7</v>
      </c>
      <c r="G320">
        <f t="shared" si="78"/>
        <v>500</v>
      </c>
      <c r="H320">
        <f t="shared" si="78"/>
        <v>0</v>
      </c>
      <c r="I320" s="2">
        <v>0</v>
      </c>
      <c r="J320">
        <v>12054</v>
      </c>
      <c r="K320">
        <f t="shared" si="79"/>
        <v>0</v>
      </c>
      <c r="L320">
        <f t="shared" si="79"/>
        <v>0</v>
      </c>
      <c r="M320">
        <f t="shared" si="79"/>
        <v>0</v>
      </c>
      <c r="N320" s="2">
        <v>6048</v>
      </c>
      <c r="O320" s="2"/>
      <c r="Q320">
        <f t="shared" si="80"/>
        <v>0</v>
      </c>
      <c r="S320" t="str">
        <f t="shared" si="81"/>
        <v>施展青冥剑，以剑气贯穿敌人，每次造成&lt;font color='ff80c5ff'&gt;120.54%攻击力&lt;/font&gt;的物理伤害（此伤害对怪物有额外&lt;font color='ff60f247'&gt;6048点&lt;/font&gt;加成）</v>
      </c>
    </row>
    <row r="321" spans="1:19" ht="14.25" x14ac:dyDescent="0.15">
      <c r="A321" s="5">
        <v>30318</v>
      </c>
      <c r="B321">
        <v>410081</v>
      </c>
      <c r="D321">
        <v>1</v>
      </c>
      <c r="E321">
        <v>3</v>
      </c>
      <c r="F321">
        <f t="shared" si="78"/>
        <v>8</v>
      </c>
      <c r="G321">
        <f t="shared" si="78"/>
        <v>500</v>
      </c>
      <c r="H321">
        <f t="shared" si="78"/>
        <v>0</v>
      </c>
      <c r="I321" s="2">
        <v>0</v>
      </c>
      <c r="J321">
        <v>12655</v>
      </c>
      <c r="K321">
        <f t="shared" si="79"/>
        <v>0</v>
      </c>
      <c r="L321">
        <f t="shared" si="79"/>
        <v>0</v>
      </c>
      <c r="M321">
        <f t="shared" si="79"/>
        <v>0</v>
      </c>
      <c r="N321" s="2">
        <v>7296</v>
      </c>
      <c r="O321" s="2"/>
      <c r="Q321">
        <f t="shared" si="80"/>
        <v>0</v>
      </c>
      <c r="S321" t="str">
        <f t="shared" si="81"/>
        <v>施展青冥剑，以剑气贯穿敌人，每次造成&lt;font color='ff80c5ff'&gt;126.55%攻击力&lt;/font&gt;的物理伤害（此伤害对怪物有额外&lt;font color='ff60f247'&gt;7296点&lt;/font&gt;加成）</v>
      </c>
    </row>
    <row r="322" spans="1:19" ht="14.25" x14ac:dyDescent="0.15">
      <c r="A322" s="5">
        <v>30319</v>
      </c>
      <c r="B322">
        <v>410081</v>
      </c>
      <c r="D322">
        <v>1</v>
      </c>
      <c r="E322">
        <v>3</v>
      </c>
      <c r="F322">
        <f t="shared" si="78"/>
        <v>9</v>
      </c>
      <c r="G322">
        <f t="shared" si="78"/>
        <v>500</v>
      </c>
      <c r="H322">
        <f t="shared" si="78"/>
        <v>0</v>
      </c>
      <c r="I322" s="2">
        <v>0</v>
      </c>
      <c r="J322">
        <v>13287</v>
      </c>
      <c r="K322">
        <f t="shared" si="79"/>
        <v>0</v>
      </c>
      <c r="L322">
        <f t="shared" si="79"/>
        <v>0</v>
      </c>
      <c r="M322">
        <f t="shared" si="79"/>
        <v>0</v>
      </c>
      <c r="N322" s="2">
        <v>8640</v>
      </c>
      <c r="O322" s="2"/>
      <c r="Q322">
        <f t="shared" si="80"/>
        <v>0</v>
      </c>
      <c r="S322" t="str">
        <f t="shared" si="81"/>
        <v>施展青冥剑，以剑气贯穿敌人，每次造成&lt;font color='ff80c5ff'&gt;132.87%攻击力&lt;/font&gt;的物理伤害（此伤害对怪物有额外&lt;font color='ff60f247'&gt;8640点&lt;/font&gt;加成）</v>
      </c>
    </row>
    <row r="323" spans="1:19" ht="14.25" x14ac:dyDescent="0.15">
      <c r="A323" s="5">
        <v>30320</v>
      </c>
      <c r="B323">
        <v>410081</v>
      </c>
      <c r="D323">
        <v>1</v>
      </c>
      <c r="E323">
        <v>3</v>
      </c>
      <c r="F323">
        <f t="shared" si="78"/>
        <v>10</v>
      </c>
      <c r="G323">
        <f t="shared" si="78"/>
        <v>500</v>
      </c>
      <c r="H323">
        <f t="shared" si="78"/>
        <v>0</v>
      </c>
      <c r="I323" s="2">
        <v>0</v>
      </c>
      <c r="J323">
        <v>13951</v>
      </c>
      <c r="K323">
        <f t="shared" si="79"/>
        <v>0</v>
      </c>
      <c r="L323">
        <f t="shared" si="79"/>
        <v>0</v>
      </c>
      <c r="M323">
        <f t="shared" si="79"/>
        <v>0</v>
      </c>
      <c r="N323" s="2">
        <v>10560</v>
      </c>
      <c r="O323" s="2"/>
      <c r="Q323">
        <f t="shared" si="80"/>
        <v>0</v>
      </c>
      <c r="S323" t="str">
        <f t="shared" si="81"/>
        <v>施展青冥剑，以剑气贯穿敌人，每次造成&lt;font color='ff80c5ff'&gt;139.51%攻击力&lt;/font&gt;的物理伤害（此伤害对怪物有额外&lt;font color='ff60f247'&gt;10560点&lt;/font&gt;加成）</v>
      </c>
    </row>
    <row r="324" spans="1:19" ht="14.25" x14ac:dyDescent="0.15">
      <c r="A324" s="5">
        <v>30321</v>
      </c>
      <c r="B324">
        <v>410082</v>
      </c>
      <c r="C324" t="s">
        <v>104</v>
      </c>
      <c r="D324">
        <v>2</v>
      </c>
      <c r="E324">
        <v>3</v>
      </c>
      <c r="F324">
        <f t="shared" ref="F324:F333" si="82">F304</f>
        <v>1</v>
      </c>
      <c r="G324">
        <v>4500</v>
      </c>
      <c r="H324">
        <f t="shared" ref="H324:H333" si="83">H304</f>
        <v>0</v>
      </c>
      <c r="I324" s="2">
        <v>0</v>
      </c>
      <c r="J324">
        <v>30000</v>
      </c>
      <c r="K324">
        <f t="shared" ref="K324:M333" si="84">K304</f>
        <v>0</v>
      </c>
      <c r="L324">
        <f t="shared" si="84"/>
        <v>0</v>
      </c>
      <c r="M324">
        <f t="shared" si="84"/>
        <v>0</v>
      </c>
      <c r="N324" s="2">
        <v>3456</v>
      </c>
      <c r="O324" s="2"/>
      <c r="Q324">
        <f t="shared" ref="Q324:Q333" si="85">Q304</f>
        <v>0</v>
      </c>
      <c r="R324">
        <v>1</v>
      </c>
      <c r="S324" t="str">
        <f t="shared" ref="S324:S333" si="86">"召唤两条黑龙冲击敌方所在区域，造成&lt;font color='ff80c5ff'&gt;"&amp;J324/100&amp;"%攻击力&lt;/font&gt;的法术伤害（此伤害对怪物有额外&lt;font color='ff60f247'&gt;"&amp;N324&amp;"点&lt;/font&gt;加成）"</f>
        <v>召唤两条黑龙冲击敌方所在区域，造成&lt;font color='ff80c5ff'&gt;300%攻击力&lt;/font&gt;的法术伤害（此伤害对怪物有额外&lt;font color='ff60f247'&gt;3456点&lt;/font&gt;加成）</v>
      </c>
    </row>
    <row r="325" spans="1:19" ht="14.25" x14ac:dyDescent="0.15">
      <c r="A325" s="5">
        <v>30322</v>
      </c>
      <c r="B325">
        <v>410082</v>
      </c>
      <c r="D325">
        <v>2</v>
      </c>
      <c r="E325">
        <v>3</v>
      </c>
      <c r="F325">
        <f t="shared" si="82"/>
        <v>2</v>
      </c>
      <c r="G325">
        <v>4500</v>
      </c>
      <c r="H325">
        <f t="shared" si="83"/>
        <v>0</v>
      </c>
      <c r="I325" s="2">
        <v>0</v>
      </c>
      <c r="J325">
        <v>31500</v>
      </c>
      <c r="K325">
        <f t="shared" si="84"/>
        <v>0</v>
      </c>
      <c r="L325">
        <f t="shared" si="84"/>
        <v>0</v>
      </c>
      <c r="M325">
        <f t="shared" si="84"/>
        <v>0</v>
      </c>
      <c r="N325" s="2">
        <v>7488</v>
      </c>
      <c r="O325" s="2"/>
      <c r="Q325">
        <f t="shared" si="85"/>
        <v>0</v>
      </c>
      <c r="S325" t="str">
        <f t="shared" si="86"/>
        <v>召唤两条黑龙冲击敌方所在区域，造成&lt;font color='ff80c5ff'&gt;315%攻击力&lt;/font&gt;的法术伤害（此伤害对怪物有额外&lt;font color='ff60f247'&gt;7488点&lt;/font&gt;加成）</v>
      </c>
    </row>
    <row r="326" spans="1:19" ht="14.25" x14ac:dyDescent="0.15">
      <c r="A326" s="5">
        <v>30323</v>
      </c>
      <c r="B326">
        <v>410082</v>
      </c>
      <c r="D326">
        <v>2</v>
      </c>
      <c r="E326">
        <v>3</v>
      </c>
      <c r="F326">
        <f t="shared" si="82"/>
        <v>3</v>
      </c>
      <c r="G326">
        <v>4500</v>
      </c>
      <c r="H326">
        <f t="shared" si="83"/>
        <v>0</v>
      </c>
      <c r="I326" s="2">
        <v>0</v>
      </c>
      <c r="J326">
        <v>33072</v>
      </c>
      <c r="K326">
        <f t="shared" si="84"/>
        <v>0</v>
      </c>
      <c r="L326">
        <f t="shared" si="84"/>
        <v>0</v>
      </c>
      <c r="M326">
        <f t="shared" si="84"/>
        <v>0</v>
      </c>
      <c r="N326" s="2">
        <v>12096</v>
      </c>
      <c r="O326" s="2"/>
      <c r="Q326">
        <f t="shared" si="85"/>
        <v>0</v>
      </c>
      <c r="S326" t="str">
        <f t="shared" si="86"/>
        <v>召唤两条黑龙冲击敌方所在区域，造成&lt;font color='ff80c5ff'&gt;330.72%攻击力&lt;/font&gt;的法术伤害（此伤害对怪物有额外&lt;font color='ff60f247'&gt;12096点&lt;/font&gt;加成）</v>
      </c>
    </row>
    <row r="327" spans="1:19" ht="14.25" x14ac:dyDescent="0.15">
      <c r="A327" s="5">
        <v>30324</v>
      </c>
      <c r="B327">
        <v>410082</v>
      </c>
      <c r="D327">
        <v>2</v>
      </c>
      <c r="E327">
        <v>3</v>
      </c>
      <c r="F327">
        <f t="shared" si="82"/>
        <v>4</v>
      </c>
      <c r="G327">
        <v>4500</v>
      </c>
      <c r="H327">
        <f t="shared" si="83"/>
        <v>0</v>
      </c>
      <c r="I327" s="2">
        <v>0</v>
      </c>
      <c r="J327">
        <v>34720</v>
      </c>
      <c r="K327">
        <f t="shared" si="84"/>
        <v>0</v>
      </c>
      <c r="L327">
        <f t="shared" si="84"/>
        <v>0</v>
      </c>
      <c r="M327">
        <f t="shared" si="84"/>
        <v>0</v>
      </c>
      <c r="N327" s="2">
        <v>17280</v>
      </c>
      <c r="O327" s="2"/>
      <c r="Q327">
        <f t="shared" si="85"/>
        <v>0</v>
      </c>
      <c r="S327" t="str">
        <f t="shared" si="86"/>
        <v>召唤两条黑龙冲击敌方所在区域，造成&lt;font color='ff80c5ff'&gt;347.2%攻击力&lt;/font&gt;的法术伤害（此伤害对怪物有额外&lt;font color='ff60f247'&gt;17280点&lt;/font&gt;加成）</v>
      </c>
    </row>
    <row r="328" spans="1:19" ht="14.25" x14ac:dyDescent="0.15">
      <c r="A328" s="5">
        <v>30325</v>
      </c>
      <c r="B328">
        <v>410082</v>
      </c>
      <c r="D328">
        <v>2</v>
      </c>
      <c r="E328">
        <v>3</v>
      </c>
      <c r="F328">
        <f t="shared" si="82"/>
        <v>5</v>
      </c>
      <c r="G328">
        <v>4500</v>
      </c>
      <c r="H328">
        <f t="shared" si="83"/>
        <v>0</v>
      </c>
      <c r="I328" s="2">
        <v>0</v>
      </c>
      <c r="J328">
        <v>36456</v>
      </c>
      <c r="K328">
        <f t="shared" si="84"/>
        <v>0</v>
      </c>
      <c r="L328">
        <f t="shared" si="84"/>
        <v>0</v>
      </c>
      <c r="M328">
        <f t="shared" si="84"/>
        <v>0</v>
      </c>
      <c r="N328" s="2">
        <v>23040</v>
      </c>
      <c r="O328" s="2"/>
      <c r="Q328">
        <f t="shared" si="85"/>
        <v>0</v>
      </c>
      <c r="S328" t="str">
        <f t="shared" si="86"/>
        <v>召唤两条黑龙冲击敌方所在区域，造成&lt;font color='ff80c5ff'&gt;364.56%攻击力&lt;/font&gt;的法术伤害（此伤害对怪物有额外&lt;font color='ff60f247'&gt;23040点&lt;/font&gt;加成）</v>
      </c>
    </row>
    <row r="329" spans="1:19" ht="14.25" x14ac:dyDescent="0.15">
      <c r="A329" s="5">
        <v>30326</v>
      </c>
      <c r="B329">
        <v>410082</v>
      </c>
      <c r="D329">
        <v>2</v>
      </c>
      <c r="E329">
        <v>3</v>
      </c>
      <c r="F329">
        <f t="shared" si="82"/>
        <v>6</v>
      </c>
      <c r="G329">
        <v>4500</v>
      </c>
      <c r="H329">
        <f t="shared" si="83"/>
        <v>0</v>
      </c>
      <c r="I329" s="2">
        <v>0</v>
      </c>
      <c r="J329">
        <v>38272</v>
      </c>
      <c r="K329">
        <f t="shared" si="84"/>
        <v>0</v>
      </c>
      <c r="L329">
        <f t="shared" si="84"/>
        <v>0</v>
      </c>
      <c r="M329">
        <f t="shared" si="84"/>
        <v>0</v>
      </c>
      <c r="N329" s="2">
        <v>29376</v>
      </c>
      <c r="O329" s="2"/>
      <c r="Q329">
        <f t="shared" si="85"/>
        <v>0</v>
      </c>
      <c r="S329" t="str">
        <f t="shared" si="86"/>
        <v>召唤两条黑龙冲击敌方所在区域，造成&lt;font color='ff80c5ff'&gt;382.72%攻击力&lt;/font&gt;的法术伤害（此伤害对怪物有额外&lt;font color='ff60f247'&gt;29376点&lt;/font&gt;加成）</v>
      </c>
    </row>
    <row r="330" spans="1:19" ht="14.25" x14ac:dyDescent="0.15">
      <c r="A330" s="5">
        <v>30327</v>
      </c>
      <c r="B330">
        <v>410082</v>
      </c>
      <c r="D330">
        <v>2</v>
      </c>
      <c r="E330">
        <v>3</v>
      </c>
      <c r="F330">
        <f t="shared" si="82"/>
        <v>7</v>
      </c>
      <c r="G330">
        <v>4500</v>
      </c>
      <c r="H330">
        <f t="shared" si="83"/>
        <v>0</v>
      </c>
      <c r="I330" s="2">
        <v>0</v>
      </c>
      <c r="J330">
        <v>40180</v>
      </c>
      <c r="K330">
        <f t="shared" si="84"/>
        <v>0</v>
      </c>
      <c r="L330">
        <f t="shared" si="84"/>
        <v>0</v>
      </c>
      <c r="M330">
        <f t="shared" si="84"/>
        <v>0</v>
      </c>
      <c r="N330" s="2">
        <v>36288</v>
      </c>
      <c r="O330" s="2"/>
      <c r="Q330">
        <f t="shared" si="85"/>
        <v>0</v>
      </c>
      <c r="S330" t="str">
        <f t="shared" si="86"/>
        <v>召唤两条黑龙冲击敌方所在区域，造成&lt;font color='ff80c5ff'&gt;401.8%攻击力&lt;/font&gt;的法术伤害（此伤害对怪物有额外&lt;font color='ff60f247'&gt;36288点&lt;/font&gt;加成）</v>
      </c>
    </row>
    <row r="331" spans="1:19" ht="14.25" x14ac:dyDescent="0.15">
      <c r="A331" s="5">
        <v>30328</v>
      </c>
      <c r="B331">
        <v>410082</v>
      </c>
      <c r="D331">
        <v>2</v>
      </c>
      <c r="E331">
        <v>3</v>
      </c>
      <c r="F331">
        <f t="shared" si="82"/>
        <v>8</v>
      </c>
      <c r="G331">
        <v>4500</v>
      </c>
      <c r="H331">
        <f t="shared" si="83"/>
        <v>0</v>
      </c>
      <c r="I331" s="2">
        <v>0</v>
      </c>
      <c r="J331">
        <v>42184</v>
      </c>
      <c r="K331">
        <f t="shared" si="84"/>
        <v>0</v>
      </c>
      <c r="L331">
        <f t="shared" si="84"/>
        <v>0</v>
      </c>
      <c r="M331">
        <f t="shared" si="84"/>
        <v>0</v>
      </c>
      <c r="N331" s="2">
        <v>43776</v>
      </c>
      <c r="O331" s="2"/>
      <c r="Q331">
        <f t="shared" si="85"/>
        <v>0</v>
      </c>
      <c r="S331" t="str">
        <f t="shared" si="86"/>
        <v>召唤两条黑龙冲击敌方所在区域，造成&lt;font color='ff80c5ff'&gt;421.84%攻击力&lt;/font&gt;的法术伤害（此伤害对怪物有额外&lt;font color='ff60f247'&gt;43776点&lt;/font&gt;加成）</v>
      </c>
    </row>
    <row r="332" spans="1:19" ht="14.25" x14ac:dyDescent="0.15">
      <c r="A332" s="5">
        <v>30329</v>
      </c>
      <c r="B332">
        <v>410082</v>
      </c>
      <c r="D332">
        <v>2</v>
      </c>
      <c r="E332">
        <v>3</v>
      </c>
      <c r="F332">
        <f t="shared" si="82"/>
        <v>9</v>
      </c>
      <c r="G332">
        <v>4500</v>
      </c>
      <c r="H332">
        <f t="shared" si="83"/>
        <v>0</v>
      </c>
      <c r="I332" s="2">
        <v>0</v>
      </c>
      <c r="J332">
        <v>44292</v>
      </c>
      <c r="K332">
        <f t="shared" si="84"/>
        <v>0</v>
      </c>
      <c r="L332">
        <f t="shared" si="84"/>
        <v>0</v>
      </c>
      <c r="M332">
        <f t="shared" si="84"/>
        <v>0</v>
      </c>
      <c r="N332" s="2">
        <v>51840</v>
      </c>
      <c r="O332" s="2"/>
      <c r="Q332">
        <f t="shared" si="85"/>
        <v>0</v>
      </c>
      <c r="S332" t="str">
        <f t="shared" si="86"/>
        <v>召唤两条黑龙冲击敌方所在区域，造成&lt;font color='ff80c5ff'&gt;442.92%攻击力&lt;/font&gt;的法术伤害（此伤害对怪物有额外&lt;font color='ff60f247'&gt;51840点&lt;/font&gt;加成）</v>
      </c>
    </row>
    <row r="333" spans="1:19" ht="14.25" x14ac:dyDescent="0.15">
      <c r="A333" s="5">
        <v>30330</v>
      </c>
      <c r="B333">
        <v>410082</v>
      </c>
      <c r="D333">
        <v>2</v>
      </c>
      <c r="E333">
        <v>3</v>
      </c>
      <c r="F333">
        <f t="shared" si="82"/>
        <v>10</v>
      </c>
      <c r="G333">
        <v>4500</v>
      </c>
      <c r="H333">
        <f t="shared" si="83"/>
        <v>0</v>
      </c>
      <c r="I333" s="2">
        <v>0</v>
      </c>
      <c r="J333">
        <v>46504</v>
      </c>
      <c r="K333">
        <f t="shared" si="84"/>
        <v>0</v>
      </c>
      <c r="L333">
        <f t="shared" si="84"/>
        <v>0</v>
      </c>
      <c r="M333">
        <f t="shared" si="84"/>
        <v>0</v>
      </c>
      <c r="N333" s="2">
        <v>63360</v>
      </c>
      <c r="O333" s="2"/>
      <c r="Q333">
        <f t="shared" si="85"/>
        <v>0</v>
      </c>
      <c r="S333" t="str">
        <f t="shared" si="86"/>
        <v>召唤两条黑龙冲击敌方所在区域，造成&lt;font color='ff80c5ff'&gt;465.04%攻击力&lt;/font&gt;的法术伤害（此伤害对怪物有额外&lt;font color='ff60f247'&gt;63360点&lt;/font&gt;加成）</v>
      </c>
    </row>
    <row r="334" spans="1:19" ht="14.25" x14ac:dyDescent="0.15">
      <c r="A334" s="5">
        <v>30331</v>
      </c>
      <c r="B334">
        <v>410083</v>
      </c>
      <c r="C334" t="s">
        <v>105</v>
      </c>
      <c r="D334">
        <v>2</v>
      </c>
      <c r="E334">
        <v>3</v>
      </c>
      <c r="F334">
        <f t="shared" ref="F334:H343" si="87">F294</f>
        <v>1</v>
      </c>
      <c r="G334">
        <f t="shared" si="87"/>
        <v>6000</v>
      </c>
      <c r="H334">
        <f t="shared" si="87"/>
        <v>0</v>
      </c>
      <c r="I334" s="2">
        <v>0</v>
      </c>
      <c r="J334">
        <v>8000</v>
      </c>
      <c r="K334">
        <f t="shared" ref="K334:M343" si="88">K294</f>
        <v>0</v>
      </c>
      <c r="L334">
        <f t="shared" si="88"/>
        <v>0</v>
      </c>
      <c r="M334">
        <f t="shared" si="88"/>
        <v>0</v>
      </c>
      <c r="N334" s="2">
        <v>576</v>
      </c>
      <c r="O334" s="2"/>
      <c r="Q334">
        <f t="shared" ref="Q334:Q343" si="89">Q294</f>
        <v>0</v>
      </c>
      <c r="R334">
        <v>6</v>
      </c>
      <c r="S334" t="str">
        <f>"在自身周围释放黑龙，造成6次伤害，每次造成&lt;font color='ff80c5ff'&gt;"&amp;J334/100&amp;"%攻击力&lt;/font&gt;的法术伤害（此伤害对怪物有额外&lt;font color='ff60f247'&gt;"&amp;N334&amp;"点&lt;/font&gt;加成）"</f>
        <v>在自身周围释放黑龙，造成6次伤害，每次造成&lt;font color='ff80c5ff'&gt;80%攻击力&lt;/font&gt;的法术伤害（此伤害对怪物有额外&lt;font color='ff60f247'&gt;576点&lt;/font&gt;加成）</v>
      </c>
    </row>
    <row r="335" spans="1:19" ht="14.25" x14ac:dyDescent="0.15">
      <c r="A335" s="5">
        <v>30332</v>
      </c>
      <c r="B335">
        <v>410083</v>
      </c>
      <c r="D335">
        <v>2</v>
      </c>
      <c r="E335">
        <v>3</v>
      </c>
      <c r="F335">
        <f t="shared" si="87"/>
        <v>2</v>
      </c>
      <c r="G335">
        <f t="shared" si="87"/>
        <v>6000</v>
      </c>
      <c r="H335">
        <f t="shared" si="87"/>
        <v>0</v>
      </c>
      <c r="I335" s="2">
        <v>0</v>
      </c>
      <c r="J335">
        <v>8400</v>
      </c>
      <c r="K335">
        <f t="shared" si="88"/>
        <v>0</v>
      </c>
      <c r="L335">
        <f t="shared" si="88"/>
        <v>0</v>
      </c>
      <c r="M335">
        <f t="shared" si="88"/>
        <v>0</v>
      </c>
      <c r="N335" s="2">
        <v>1248</v>
      </c>
      <c r="O335" s="2"/>
      <c r="Q335">
        <f t="shared" si="89"/>
        <v>0</v>
      </c>
      <c r="S335" t="str">
        <f t="shared" ref="S335:S343" si="90">"在自身周围释放黑龙，造成6次伤害，每次造成&lt;font color='ff80c5ff'&gt;"&amp;J335/100&amp;"%攻击力&lt;/font&gt;的法术伤害（此伤害对怪物有额外&lt;font color='ff60f247'&gt;"&amp;N335&amp;"点&lt;/font&gt;加成）"</f>
        <v>在自身周围释放黑龙，造成6次伤害，每次造成&lt;font color='ff80c5ff'&gt;84%攻击力&lt;/font&gt;的法术伤害（此伤害对怪物有额外&lt;font color='ff60f247'&gt;1248点&lt;/font&gt;加成）</v>
      </c>
    </row>
    <row r="336" spans="1:19" ht="14.25" x14ac:dyDescent="0.15">
      <c r="A336" s="5">
        <v>30333</v>
      </c>
      <c r="B336">
        <v>410083</v>
      </c>
      <c r="D336">
        <v>2</v>
      </c>
      <c r="E336">
        <v>3</v>
      </c>
      <c r="F336">
        <f t="shared" si="87"/>
        <v>3</v>
      </c>
      <c r="G336">
        <f t="shared" si="87"/>
        <v>6000</v>
      </c>
      <c r="H336">
        <f t="shared" si="87"/>
        <v>0</v>
      </c>
      <c r="I336" s="2">
        <v>0</v>
      </c>
      <c r="J336">
        <v>8819</v>
      </c>
      <c r="K336">
        <f t="shared" si="88"/>
        <v>0</v>
      </c>
      <c r="L336">
        <f t="shared" si="88"/>
        <v>0</v>
      </c>
      <c r="M336">
        <f t="shared" si="88"/>
        <v>0</v>
      </c>
      <c r="N336" s="2">
        <v>2016</v>
      </c>
      <c r="O336" s="2"/>
      <c r="Q336">
        <f t="shared" si="89"/>
        <v>0</v>
      </c>
      <c r="S336" t="str">
        <f t="shared" si="90"/>
        <v>在自身周围释放黑龙，造成6次伤害，每次造成&lt;font color='ff80c5ff'&gt;88.19%攻击力&lt;/font&gt;的法术伤害（此伤害对怪物有额外&lt;font color='ff60f247'&gt;2016点&lt;/font&gt;加成）</v>
      </c>
    </row>
    <row r="337" spans="1:19" ht="14.25" x14ac:dyDescent="0.15">
      <c r="A337" s="5">
        <v>30334</v>
      </c>
      <c r="B337">
        <v>410083</v>
      </c>
      <c r="D337">
        <v>2</v>
      </c>
      <c r="E337">
        <v>3</v>
      </c>
      <c r="F337">
        <f t="shared" si="87"/>
        <v>4</v>
      </c>
      <c r="G337">
        <f t="shared" si="87"/>
        <v>6000</v>
      </c>
      <c r="H337">
        <f t="shared" si="87"/>
        <v>0</v>
      </c>
      <c r="I337" s="2">
        <v>0</v>
      </c>
      <c r="J337">
        <v>9258</v>
      </c>
      <c r="K337">
        <f t="shared" si="88"/>
        <v>0</v>
      </c>
      <c r="L337">
        <f t="shared" si="88"/>
        <v>0</v>
      </c>
      <c r="M337">
        <f t="shared" si="88"/>
        <v>0</v>
      </c>
      <c r="N337" s="2">
        <v>2880</v>
      </c>
      <c r="O337" s="2"/>
      <c r="Q337">
        <f t="shared" si="89"/>
        <v>0</v>
      </c>
      <c r="S337" t="str">
        <f t="shared" si="90"/>
        <v>在自身周围释放黑龙，造成6次伤害，每次造成&lt;font color='ff80c5ff'&gt;92.58%攻击力&lt;/font&gt;的法术伤害（此伤害对怪物有额外&lt;font color='ff60f247'&gt;2880点&lt;/font&gt;加成）</v>
      </c>
    </row>
    <row r="338" spans="1:19" ht="14.25" x14ac:dyDescent="0.15">
      <c r="A338" s="5">
        <v>30335</v>
      </c>
      <c r="B338">
        <v>410083</v>
      </c>
      <c r="D338">
        <v>2</v>
      </c>
      <c r="E338">
        <v>3</v>
      </c>
      <c r="F338">
        <f t="shared" si="87"/>
        <v>5</v>
      </c>
      <c r="G338">
        <f t="shared" si="87"/>
        <v>6000</v>
      </c>
      <c r="H338">
        <f t="shared" si="87"/>
        <v>0</v>
      </c>
      <c r="I338" s="2">
        <v>0</v>
      </c>
      <c r="J338">
        <v>9721</v>
      </c>
      <c r="K338">
        <f t="shared" si="88"/>
        <v>0</v>
      </c>
      <c r="L338">
        <f t="shared" si="88"/>
        <v>0</v>
      </c>
      <c r="M338">
        <f t="shared" si="88"/>
        <v>0</v>
      </c>
      <c r="N338" s="2">
        <v>3840</v>
      </c>
      <c r="O338" s="2"/>
      <c r="Q338">
        <f t="shared" si="89"/>
        <v>0</v>
      </c>
      <c r="S338" t="str">
        <f t="shared" si="90"/>
        <v>在自身周围释放黑龙，造成6次伤害，每次造成&lt;font color='ff80c5ff'&gt;97.21%攻击力&lt;/font&gt;的法术伤害（此伤害对怪物有额外&lt;font color='ff60f247'&gt;3840点&lt;/font&gt;加成）</v>
      </c>
    </row>
    <row r="339" spans="1:19" ht="14.25" x14ac:dyDescent="0.15">
      <c r="A339" s="5">
        <v>30336</v>
      </c>
      <c r="B339">
        <v>410083</v>
      </c>
      <c r="D339">
        <v>2</v>
      </c>
      <c r="E339">
        <v>3</v>
      </c>
      <c r="F339">
        <f t="shared" si="87"/>
        <v>6</v>
      </c>
      <c r="G339">
        <f t="shared" si="87"/>
        <v>6000</v>
      </c>
      <c r="H339">
        <f t="shared" si="87"/>
        <v>0</v>
      </c>
      <c r="I339" s="2">
        <v>0</v>
      </c>
      <c r="J339">
        <v>10205</v>
      </c>
      <c r="K339">
        <f t="shared" si="88"/>
        <v>0</v>
      </c>
      <c r="L339">
        <f t="shared" si="88"/>
        <v>0</v>
      </c>
      <c r="M339">
        <f t="shared" si="88"/>
        <v>0</v>
      </c>
      <c r="N339" s="2">
        <v>4896</v>
      </c>
      <c r="O339" s="2"/>
      <c r="Q339">
        <f t="shared" si="89"/>
        <v>0</v>
      </c>
      <c r="S339" t="str">
        <f t="shared" si="90"/>
        <v>在自身周围释放黑龙，造成6次伤害，每次造成&lt;font color='ff80c5ff'&gt;102.05%攻击力&lt;/font&gt;的法术伤害（此伤害对怪物有额外&lt;font color='ff60f247'&gt;4896点&lt;/font&gt;加成）</v>
      </c>
    </row>
    <row r="340" spans="1:19" ht="14.25" x14ac:dyDescent="0.15">
      <c r="A340" s="5">
        <v>30337</v>
      </c>
      <c r="B340">
        <v>410083</v>
      </c>
      <c r="D340">
        <v>2</v>
      </c>
      <c r="E340">
        <v>3</v>
      </c>
      <c r="F340">
        <f t="shared" si="87"/>
        <v>7</v>
      </c>
      <c r="G340">
        <f t="shared" si="87"/>
        <v>6000</v>
      </c>
      <c r="H340">
        <f t="shared" si="87"/>
        <v>0</v>
      </c>
      <c r="I340" s="2">
        <v>0</v>
      </c>
      <c r="J340">
        <v>10714</v>
      </c>
      <c r="K340">
        <f t="shared" si="88"/>
        <v>0</v>
      </c>
      <c r="L340">
        <f t="shared" si="88"/>
        <v>0</v>
      </c>
      <c r="M340">
        <f t="shared" si="88"/>
        <v>0</v>
      </c>
      <c r="N340" s="2">
        <v>6048</v>
      </c>
      <c r="O340" s="2"/>
      <c r="Q340">
        <f t="shared" si="89"/>
        <v>0</v>
      </c>
      <c r="S340" t="str">
        <f t="shared" si="90"/>
        <v>在自身周围释放黑龙，造成6次伤害，每次造成&lt;font color='ff80c5ff'&gt;107.14%攻击力&lt;/font&gt;的法术伤害（此伤害对怪物有额外&lt;font color='ff60f247'&gt;6048点&lt;/font&gt;加成）</v>
      </c>
    </row>
    <row r="341" spans="1:19" ht="14.25" x14ac:dyDescent="0.15">
      <c r="A341" s="5">
        <v>30338</v>
      </c>
      <c r="B341">
        <v>410083</v>
      </c>
      <c r="D341">
        <v>2</v>
      </c>
      <c r="E341">
        <v>3</v>
      </c>
      <c r="F341">
        <f t="shared" si="87"/>
        <v>8</v>
      </c>
      <c r="G341">
        <f t="shared" si="87"/>
        <v>6000</v>
      </c>
      <c r="H341">
        <f t="shared" si="87"/>
        <v>0</v>
      </c>
      <c r="I341" s="2">
        <v>0</v>
      </c>
      <c r="J341">
        <v>11249</v>
      </c>
      <c r="K341">
        <f t="shared" si="88"/>
        <v>0</v>
      </c>
      <c r="L341">
        <f t="shared" si="88"/>
        <v>0</v>
      </c>
      <c r="M341">
        <f t="shared" si="88"/>
        <v>0</v>
      </c>
      <c r="N341" s="2">
        <v>7296</v>
      </c>
      <c r="O341" s="2"/>
      <c r="Q341">
        <f t="shared" si="89"/>
        <v>0</v>
      </c>
      <c r="S341" t="str">
        <f t="shared" si="90"/>
        <v>在自身周围释放黑龙，造成6次伤害，每次造成&lt;font color='ff80c5ff'&gt;112.49%攻击力&lt;/font&gt;的法术伤害（此伤害对怪物有额外&lt;font color='ff60f247'&gt;7296点&lt;/font&gt;加成）</v>
      </c>
    </row>
    <row r="342" spans="1:19" ht="14.25" x14ac:dyDescent="0.15">
      <c r="A342" s="5">
        <v>30339</v>
      </c>
      <c r="B342">
        <v>410083</v>
      </c>
      <c r="D342">
        <v>2</v>
      </c>
      <c r="E342">
        <v>3</v>
      </c>
      <c r="F342">
        <f t="shared" si="87"/>
        <v>9</v>
      </c>
      <c r="G342">
        <f t="shared" si="87"/>
        <v>6000</v>
      </c>
      <c r="H342">
        <f t="shared" si="87"/>
        <v>0</v>
      </c>
      <c r="I342" s="2">
        <v>0</v>
      </c>
      <c r="J342">
        <v>11811</v>
      </c>
      <c r="K342">
        <f t="shared" si="88"/>
        <v>0</v>
      </c>
      <c r="L342">
        <f t="shared" si="88"/>
        <v>0</v>
      </c>
      <c r="M342">
        <f t="shared" si="88"/>
        <v>0</v>
      </c>
      <c r="N342" s="2">
        <v>8640</v>
      </c>
      <c r="O342" s="2"/>
      <c r="Q342">
        <f t="shared" si="89"/>
        <v>0</v>
      </c>
      <c r="S342" t="str">
        <f t="shared" si="90"/>
        <v>在自身周围释放黑龙，造成6次伤害，每次造成&lt;font color='ff80c5ff'&gt;118.11%攻击力&lt;/font&gt;的法术伤害（此伤害对怪物有额外&lt;font color='ff60f247'&gt;8640点&lt;/font&gt;加成）</v>
      </c>
    </row>
    <row r="343" spans="1:19" ht="14.25" x14ac:dyDescent="0.15">
      <c r="A343" s="5">
        <v>30340</v>
      </c>
      <c r="B343">
        <v>410083</v>
      </c>
      <c r="D343">
        <v>2</v>
      </c>
      <c r="E343">
        <v>3</v>
      </c>
      <c r="F343">
        <f t="shared" si="87"/>
        <v>10</v>
      </c>
      <c r="G343">
        <f t="shared" si="87"/>
        <v>6000</v>
      </c>
      <c r="H343">
        <f t="shared" si="87"/>
        <v>0</v>
      </c>
      <c r="I343" s="2">
        <v>0</v>
      </c>
      <c r="J343">
        <v>12401</v>
      </c>
      <c r="K343">
        <f t="shared" si="88"/>
        <v>0</v>
      </c>
      <c r="L343">
        <f t="shared" si="88"/>
        <v>0</v>
      </c>
      <c r="M343">
        <f t="shared" si="88"/>
        <v>0</v>
      </c>
      <c r="N343" s="2">
        <v>10560</v>
      </c>
      <c r="O343" s="2"/>
      <c r="Q343">
        <f t="shared" si="89"/>
        <v>0</v>
      </c>
      <c r="S343" t="str">
        <f t="shared" si="90"/>
        <v>在自身周围释放黑龙，造成6次伤害，每次造成&lt;font color='ff80c5ff'&gt;124.01%攻击力&lt;/font&gt;的法术伤害（此伤害对怪物有额外&lt;font color='ff60f247'&gt;10560点&lt;/font&gt;加成）</v>
      </c>
    </row>
    <row r="344" spans="1:19" ht="14.25" x14ac:dyDescent="0.15">
      <c r="A344" s="5">
        <v>30341</v>
      </c>
      <c r="B344">
        <v>410091</v>
      </c>
      <c r="C344" t="s">
        <v>106</v>
      </c>
      <c r="D344">
        <v>1</v>
      </c>
      <c r="E344">
        <v>5</v>
      </c>
      <c r="F344">
        <f t="shared" ref="F344" si="91">F314</f>
        <v>1</v>
      </c>
      <c r="G344">
        <f t="shared" ref="G344" si="92">G314</f>
        <v>500</v>
      </c>
      <c r="H344">
        <f t="shared" ref="H344" si="93">H314</f>
        <v>0</v>
      </c>
      <c r="I344" s="2">
        <v>0</v>
      </c>
      <c r="J344">
        <v>7500</v>
      </c>
      <c r="K344">
        <f t="shared" ref="K344" si="94">K314</f>
        <v>0</v>
      </c>
      <c r="L344">
        <f t="shared" ref="L344" si="95">L314</f>
        <v>0</v>
      </c>
      <c r="M344">
        <f t="shared" ref="M344" si="96">M314</f>
        <v>0</v>
      </c>
      <c r="N344" s="2">
        <v>480</v>
      </c>
      <c r="O344" s="2"/>
      <c r="Q344">
        <f t="shared" ref="Q344" si="97">Q314</f>
        <v>0</v>
      </c>
      <c r="R344">
        <v>3</v>
      </c>
      <c r="S344" t="str">
        <f t="shared" ref="S344:S353" si="98">"挥刀施展刀气攻击敌人，每次造成&lt;font color='ff80c5ff'&gt;"&amp;J344/100&amp;"%攻击力&lt;/font&gt;的物理伤害（此伤害对怪物有额外&lt;font color='ff60f247'&gt;"&amp;N344&amp;"点&lt;/font&gt;加成）"</f>
        <v>挥刀施展刀气攻击敌人，每次造成&lt;font color='ff80c5ff'&gt;75%攻击力&lt;/font&gt;的物理伤害（此伤害对怪物有额外&lt;font color='ff60f247'&gt;480点&lt;/font&gt;加成）</v>
      </c>
    </row>
    <row r="345" spans="1:19" ht="14.25" x14ac:dyDescent="0.15">
      <c r="A345" s="5">
        <v>30342</v>
      </c>
      <c r="B345">
        <v>410091</v>
      </c>
      <c r="D345">
        <v>1</v>
      </c>
      <c r="E345">
        <v>5</v>
      </c>
      <c r="F345">
        <f t="shared" ref="F345:F353" si="99">F315</f>
        <v>2</v>
      </c>
      <c r="G345">
        <f t="shared" ref="G345:G353" si="100">G315</f>
        <v>500</v>
      </c>
      <c r="H345">
        <f t="shared" ref="H345:H353" si="101">H315</f>
        <v>0</v>
      </c>
      <c r="I345" s="2">
        <v>0</v>
      </c>
      <c r="J345">
        <v>7875</v>
      </c>
      <c r="K345">
        <f t="shared" ref="K345:K353" si="102">K315</f>
        <v>0</v>
      </c>
      <c r="L345">
        <f t="shared" ref="L345:L353" si="103">L315</f>
        <v>0</v>
      </c>
      <c r="M345">
        <f t="shared" ref="M345:M353" si="104">M315</f>
        <v>0</v>
      </c>
      <c r="N345" s="2">
        <v>1040</v>
      </c>
      <c r="O345" s="2"/>
      <c r="Q345">
        <f t="shared" ref="Q345:Q353" si="105">Q315</f>
        <v>0</v>
      </c>
      <c r="S345" t="str">
        <f t="shared" si="98"/>
        <v>挥刀施展刀气攻击敌人，每次造成&lt;font color='ff80c5ff'&gt;78.75%攻击力&lt;/font&gt;的物理伤害（此伤害对怪物有额外&lt;font color='ff60f247'&gt;1040点&lt;/font&gt;加成）</v>
      </c>
    </row>
    <row r="346" spans="1:19" ht="14.25" x14ac:dyDescent="0.15">
      <c r="A346" s="5">
        <v>30343</v>
      </c>
      <c r="B346">
        <v>410091</v>
      </c>
      <c r="D346">
        <v>1</v>
      </c>
      <c r="E346">
        <v>5</v>
      </c>
      <c r="F346">
        <f t="shared" si="99"/>
        <v>3</v>
      </c>
      <c r="G346">
        <f t="shared" si="100"/>
        <v>500</v>
      </c>
      <c r="H346">
        <f t="shared" si="101"/>
        <v>0</v>
      </c>
      <c r="I346" s="2">
        <v>0</v>
      </c>
      <c r="J346">
        <v>8268</v>
      </c>
      <c r="K346">
        <f t="shared" si="102"/>
        <v>0</v>
      </c>
      <c r="L346">
        <f t="shared" si="103"/>
        <v>0</v>
      </c>
      <c r="M346">
        <f t="shared" si="104"/>
        <v>0</v>
      </c>
      <c r="N346" s="2">
        <v>1680</v>
      </c>
      <c r="O346" s="2"/>
      <c r="Q346">
        <f t="shared" si="105"/>
        <v>0</v>
      </c>
      <c r="S346" t="str">
        <f t="shared" si="98"/>
        <v>挥刀施展刀气攻击敌人，每次造成&lt;font color='ff80c5ff'&gt;82.68%攻击力&lt;/font&gt;的物理伤害（此伤害对怪物有额外&lt;font color='ff60f247'&gt;1680点&lt;/font&gt;加成）</v>
      </c>
    </row>
    <row r="347" spans="1:19" ht="14.25" x14ac:dyDescent="0.15">
      <c r="A347" s="5">
        <v>30344</v>
      </c>
      <c r="B347">
        <v>410091</v>
      </c>
      <c r="D347">
        <v>1</v>
      </c>
      <c r="E347">
        <v>5</v>
      </c>
      <c r="F347">
        <f t="shared" si="99"/>
        <v>4</v>
      </c>
      <c r="G347">
        <f t="shared" si="100"/>
        <v>500</v>
      </c>
      <c r="H347">
        <f t="shared" si="101"/>
        <v>0</v>
      </c>
      <c r="I347" s="2">
        <v>0</v>
      </c>
      <c r="J347">
        <v>8680</v>
      </c>
      <c r="K347">
        <f t="shared" si="102"/>
        <v>0</v>
      </c>
      <c r="L347">
        <f t="shared" si="103"/>
        <v>0</v>
      </c>
      <c r="M347">
        <f t="shared" si="104"/>
        <v>0</v>
      </c>
      <c r="N347" s="2">
        <v>2400</v>
      </c>
      <c r="O347" s="2"/>
      <c r="Q347">
        <f t="shared" si="105"/>
        <v>0</v>
      </c>
      <c r="S347" t="str">
        <f t="shared" si="98"/>
        <v>挥刀施展刀气攻击敌人，每次造成&lt;font color='ff80c5ff'&gt;86.8%攻击力&lt;/font&gt;的物理伤害（此伤害对怪物有额外&lt;font color='ff60f247'&gt;2400点&lt;/font&gt;加成）</v>
      </c>
    </row>
    <row r="348" spans="1:19" ht="14.25" x14ac:dyDescent="0.15">
      <c r="A348" s="5">
        <v>30345</v>
      </c>
      <c r="B348">
        <v>410091</v>
      </c>
      <c r="D348">
        <v>1</v>
      </c>
      <c r="E348">
        <v>5</v>
      </c>
      <c r="F348">
        <f t="shared" si="99"/>
        <v>5</v>
      </c>
      <c r="G348">
        <f t="shared" si="100"/>
        <v>500</v>
      </c>
      <c r="H348">
        <f t="shared" si="101"/>
        <v>0</v>
      </c>
      <c r="I348" s="2">
        <v>0</v>
      </c>
      <c r="J348">
        <v>9114</v>
      </c>
      <c r="K348">
        <f t="shared" si="102"/>
        <v>0</v>
      </c>
      <c r="L348">
        <f t="shared" si="103"/>
        <v>0</v>
      </c>
      <c r="M348">
        <f t="shared" si="104"/>
        <v>0</v>
      </c>
      <c r="N348" s="2">
        <v>3200</v>
      </c>
      <c r="O348" s="2"/>
      <c r="Q348">
        <f t="shared" si="105"/>
        <v>0</v>
      </c>
      <c r="S348" t="str">
        <f t="shared" si="98"/>
        <v>挥刀施展刀气攻击敌人，每次造成&lt;font color='ff80c5ff'&gt;91.14%攻击力&lt;/font&gt;的物理伤害（此伤害对怪物有额外&lt;font color='ff60f247'&gt;3200点&lt;/font&gt;加成）</v>
      </c>
    </row>
    <row r="349" spans="1:19" ht="14.25" x14ac:dyDescent="0.15">
      <c r="A349" s="5">
        <v>30346</v>
      </c>
      <c r="B349">
        <v>410091</v>
      </c>
      <c r="D349">
        <v>1</v>
      </c>
      <c r="E349">
        <v>5</v>
      </c>
      <c r="F349">
        <f t="shared" si="99"/>
        <v>6</v>
      </c>
      <c r="G349">
        <f t="shared" si="100"/>
        <v>500</v>
      </c>
      <c r="H349">
        <f t="shared" si="101"/>
        <v>0</v>
      </c>
      <c r="I349" s="2">
        <v>0</v>
      </c>
      <c r="J349">
        <v>9568</v>
      </c>
      <c r="K349">
        <f t="shared" si="102"/>
        <v>0</v>
      </c>
      <c r="L349">
        <f t="shared" si="103"/>
        <v>0</v>
      </c>
      <c r="M349">
        <f t="shared" si="104"/>
        <v>0</v>
      </c>
      <c r="N349" s="2">
        <v>4080</v>
      </c>
      <c r="O349" s="2"/>
      <c r="Q349">
        <f t="shared" si="105"/>
        <v>0</v>
      </c>
      <c r="S349" t="str">
        <f t="shared" si="98"/>
        <v>挥刀施展刀气攻击敌人，每次造成&lt;font color='ff80c5ff'&gt;95.68%攻击力&lt;/font&gt;的物理伤害（此伤害对怪物有额外&lt;font color='ff60f247'&gt;4080点&lt;/font&gt;加成）</v>
      </c>
    </row>
    <row r="350" spans="1:19" ht="14.25" x14ac:dyDescent="0.15">
      <c r="A350" s="5">
        <v>30347</v>
      </c>
      <c r="B350">
        <v>410091</v>
      </c>
      <c r="D350">
        <v>1</v>
      </c>
      <c r="E350">
        <v>5</v>
      </c>
      <c r="F350">
        <f t="shared" si="99"/>
        <v>7</v>
      </c>
      <c r="G350">
        <f t="shared" si="100"/>
        <v>500</v>
      </c>
      <c r="H350">
        <f t="shared" si="101"/>
        <v>0</v>
      </c>
      <c r="I350" s="2">
        <v>0</v>
      </c>
      <c r="J350">
        <v>10045</v>
      </c>
      <c r="K350">
        <f t="shared" si="102"/>
        <v>0</v>
      </c>
      <c r="L350">
        <f t="shared" si="103"/>
        <v>0</v>
      </c>
      <c r="M350">
        <f t="shared" si="104"/>
        <v>0</v>
      </c>
      <c r="N350" s="2">
        <v>5040</v>
      </c>
      <c r="O350" s="2"/>
      <c r="Q350">
        <f t="shared" si="105"/>
        <v>0</v>
      </c>
      <c r="S350" t="str">
        <f t="shared" si="98"/>
        <v>挥刀施展刀气攻击敌人，每次造成&lt;font color='ff80c5ff'&gt;100.45%攻击力&lt;/font&gt;的物理伤害（此伤害对怪物有额外&lt;font color='ff60f247'&gt;5040点&lt;/font&gt;加成）</v>
      </c>
    </row>
    <row r="351" spans="1:19" ht="14.25" x14ac:dyDescent="0.15">
      <c r="A351" s="5">
        <v>30348</v>
      </c>
      <c r="B351">
        <v>410091</v>
      </c>
      <c r="D351">
        <v>1</v>
      </c>
      <c r="E351">
        <v>5</v>
      </c>
      <c r="F351">
        <f t="shared" si="99"/>
        <v>8</v>
      </c>
      <c r="G351">
        <f t="shared" si="100"/>
        <v>500</v>
      </c>
      <c r="H351">
        <f t="shared" si="101"/>
        <v>0</v>
      </c>
      <c r="I351" s="2">
        <v>0</v>
      </c>
      <c r="J351">
        <v>10546</v>
      </c>
      <c r="K351">
        <f t="shared" si="102"/>
        <v>0</v>
      </c>
      <c r="L351">
        <f t="shared" si="103"/>
        <v>0</v>
      </c>
      <c r="M351">
        <f t="shared" si="104"/>
        <v>0</v>
      </c>
      <c r="N351" s="2">
        <v>6080</v>
      </c>
      <c r="O351" s="2"/>
      <c r="Q351">
        <f t="shared" si="105"/>
        <v>0</v>
      </c>
      <c r="S351" t="str">
        <f t="shared" si="98"/>
        <v>挥刀施展刀气攻击敌人，每次造成&lt;font color='ff80c5ff'&gt;105.46%攻击力&lt;/font&gt;的物理伤害（此伤害对怪物有额外&lt;font color='ff60f247'&gt;6080点&lt;/font&gt;加成）</v>
      </c>
    </row>
    <row r="352" spans="1:19" ht="14.25" x14ac:dyDescent="0.15">
      <c r="A352" s="5">
        <v>30349</v>
      </c>
      <c r="B352">
        <v>410091</v>
      </c>
      <c r="D352">
        <v>1</v>
      </c>
      <c r="E352">
        <v>5</v>
      </c>
      <c r="F352">
        <f t="shared" si="99"/>
        <v>9</v>
      </c>
      <c r="G352">
        <f t="shared" si="100"/>
        <v>500</v>
      </c>
      <c r="H352">
        <f t="shared" si="101"/>
        <v>0</v>
      </c>
      <c r="I352" s="2">
        <v>0</v>
      </c>
      <c r="J352">
        <v>11073</v>
      </c>
      <c r="K352">
        <f t="shared" si="102"/>
        <v>0</v>
      </c>
      <c r="L352">
        <f t="shared" si="103"/>
        <v>0</v>
      </c>
      <c r="M352">
        <f t="shared" si="104"/>
        <v>0</v>
      </c>
      <c r="N352" s="2">
        <v>7200</v>
      </c>
      <c r="O352" s="2"/>
      <c r="Q352">
        <f t="shared" si="105"/>
        <v>0</v>
      </c>
      <c r="S352" t="str">
        <f t="shared" si="98"/>
        <v>挥刀施展刀气攻击敌人，每次造成&lt;font color='ff80c5ff'&gt;110.73%攻击力&lt;/font&gt;的物理伤害（此伤害对怪物有额外&lt;font color='ff60f247'&gt;7200点&lt;/font&gt;加成）</v>
      </c>
    </row>
    <row r="353" spans="1:19" ht="14.25" x14ac:dyDescent="0.15">
      <c r="A353" s="5">
        <v>30350</v>
      </c>
      <c r="B353">
        <v>410091</v>
      </c>
      <c r="D353">
        <v>1</v>
      </c>
      <c r="E353">
        <v>5</v>
      </c>
      <c r="F353">
        <f t="shared" si="99"/>
        <v>10</v>
      </c>
      <c r="G353">
        <f t="shared" si="100"/>
        <v>500</v>
      </c>
      <c r="H353">
        <f t="shared" si="101"/>
        <v>0</v>
      </c>
      <c r="I353" s="2">
        <v>0</v>
      </c>
      <c r="J353">
        <v>11626</v>
      </c>
      <c r="K353">
        <f t="shared" si="102"/>
        <v>0</v>
      </c>
      <c r="L353">
        <f t="shared" si="103"/>
        <v>0</v>
      </c>
      <c r="M353">
        <f t="shared" si="104"/>
        <v>0</v>
      </c>
      <c r="N353" s="2">
        <v>8800</v>
      </c>
      <c r="O353" s="2"/>
      <c r="Q353">
        <f t="shared" si="105"/>
        <v>0</v>
      </c>
      <c r="S353" t="str">
        <f t="shared" si="98"/>
        <v>挥刀施展刀气攻击敌人，每次造成&lt;font color='ff80c5ff'&gt;116.26%攻击力&lt;/font&gt;的物理伤害（此伤害对怪物有额外&lt;font color='ff60f247'&gt;8800点&lt;/font&gt;加成）</v>
      </c>
    </row>
    <row r="354" spans="1:19" ht="14.25" x14ac:dyDescent="0.15">
      <c r="A354" s="5">
        <v>30351</v>
      </c>
      <c r="B354">
        <v>410092</v>
      </c>
      <c r="C354" t="s">
        <v>107</v>
      </c>
      <c r="D354">
        <v>1</v>
      </c>
      <c r="E354">
        <v>5</v>
      </c>
      <c r="F354">
        <f t="shared" ref="F354:F373" si="106">F324</f>
        <v>1</v>
      </c>
      <c r="G354">
        <v>5000</v>
      </c>
      <c r="H354">
        <f t="shared" ref="H354:H373" si="107">H324</f>
        <v>0</v>
      </c>
      <c r="I354" s="2">
        <v>0</v>
      </c>
      <c r="J354">
        <v>9000</v>
      </c>
      <c r="K354">
        <f t="shared" ref="K354:M373" si="108">K324</f>
        <v>0</v>
      </c>
      <c r="L354">
        <f t="shared" si="108"/>
        <v>0</v>
      </c>
      <c r="M354">
        <f t="shared" si="108"/>
        <v>0</v>
      </c>
      <c r="N354" s="2">
        <v>576</v>
      </c>
      <c r="O354" s="2"/>
      <c r="Q354">
        <f t="shared" ref="Q354:Q373" si="109">Q324</f>
        <v>0</v>
      </c>
      <c r="R354">
        <v>5</v>
      </c>
      <c r="S354" t="str">
        <f>"释放幻影追击敌人，一共造成5次伤害，每次造成&lt;font color='ff80c5ff'&gt;"&amp;J354/100&amp;"%攻击力&lt;/font&gt;的物理伤害（此伤害对怪物有额外&lt;font color='ff60f247'&gt;"&amp;N354&amp;"点&lt;/font&gt;加成）"</f>
        <v>释放幻影追击敌人，一共造成5次伤害，每次造成&lt;font color='ff80c5ff'&gt;90%攻击力&lt;/font&gt;的物理伤害（此伤害对怪物有额外&lt;font color='ff60f247'&gt;576点&lt;/font&gt;加成）</v>
      </c>
    </row>
    <row r="355" spans="1:19" ht="14.25" x14ac:dyDescent="0.15">
      <c r="A355" s="5">
        <v>30352</v>
      </c>
      <c r="B355">
        <v>410092</v>
      </c>
      <c r="D355">
        <v>1</v>
      </c>
      <c r="E355">
        <v>5</v>
      </c>
      <c r="F355">
        <f t="shared" si="106"/>
        <v>2</v>
      </c>
      <c r="G355">
        <v>5000</v>
      </c>
      <c r="H355">
        <f t="shared" si="107"/>
        <v>0</v>
      </c>
      <c r="I355" s="2">
        <v>0</v>
      </c>
      <c r="J355">
        <v>9450</v>
      </c>
      <c r="K355">
        <f t="shared" si="108"/>
        <v>0</v>
      </c>
      <c r="L355">
        <f t="shared" si="108"/>
        <v>0</v>
      </c>
      <c r="M355">
        <f t="shared" si="108"/>
        <v>0</v>
      </c>
      <c r="N355" s="2">
        <v>1248</v>
      </c>
      <c r="O355" s="2"/>
      <c r="Q355">
        <f t="shared" si="109"/>
        <v>0</v>
      </c>
      <c r="S355" t="str">
        <f t="shared" ref="S355:S363" si="110">"释放幻影追击敌人，一共造成5次伤害，每次造成&lt;font color='ff80c5ff'&gt;"&amp;J355/100&amp;"%攻击力&lt;/font&gt;的物理伤害（此伤害对怪物有额外&lt;font color='ff60f247'&gt;"&amp;N355&amp;"点&lt;/font&gt;加成）"</f>
        <v>释放幻影追击敌人，一共造成5次伤害，每次造成&lt;font color='ff80c5ff'&gt;94.5%攻击力&lt;/font&gt;的物理伤害（此伤害对怪物有额外&lt;font color='ff60f247'&gt;1248点&lt;/font&gt;加成）</v>
      </c>
    </row>
    <row r="356" spans="1:19" ht="14.25" x14ac:dyDescent="0.15">
      <c r="A356" s="5">
        <v>30353</v>
      </c>
      <c r="B356">
        <v>410092</v>
      </c>
      <c r="D356">
        <v>1</v>
      </c>
      <c r="E356">
        <v>5</v>
      </c>
      <c r="F356">
        <f t="shared" si="106"/>
        <v>3</v>
      </c>
      <c r="G356">
        <v>5000</v>
      </c>
      <c r="H356">
        <f t="shared" si="107"/>
        <v>0</v>
      </c>
      <c r="I356" s="2">
        <v>0</v>
      </c>
      <c r="J356">
        <v>9921</v>
      </c>
      <c r="K356">
        <f t="shared" si="108"/>
        <v>0</v>
      </c>
      <c r="L356">
        <f t="shared" si="108"/>
        <v>0</v>
      </c>
      <c r="M356">
        <f t="shared" si="108"/>
        <v>0</v>
      </c>
      <c r="N356" s="2">
        <v>2016</v>
      </c>
      <c r="O356" s="2"/>
      <c r="Q356">
        <f t="shared" si="109"/>
        <v>0</v>
      </c>
      <c r="S356" t="str">
        <f t="shared" si="110"/>
        <v>释放幻影追击敌人，一共造成5次伤害，每次造成&lt;font color='ff80c5ff'&gt;99.21%攻击力&lt;/font&gt;的物理伤害（此伤害对怪物有额外&lt;font color='ff60f247'&gt;2016点&lt;/font&gt;加成）</v>
      </c>
    </row>
    <row r="357" spans="1:19" ht="14.25" x14ac:dyDescent="0.15">
      <c r="A357" s="5">
        <v>30354</v>
      </c>
      <c r="B357">
        <v>410092</v>
      </c>
      <c r="D357">
        <v>1</v>
      </c>
      <c r="E357">
        <v>5</v>
      </c>
      <c r="F357">
        <f t="shared" si="106"/>
        <v>4</v>
      </c>
      <c r="G357">
        <v>5000</v>
      </c>
      <c r="H357">
        <f t="shared" si="107"/>
        <v>0</v>
      </c>
      <c r="I357" s="2">
        <v>0</v>
      </c>
      <c r="J357">
        <v>10416</v>
      </c>
      <c r="K357">
        <f t="shared" si="108"/>
        <v>0</v>
      </c>
      <c r="L357">
        <f t="shared" si="108"/>
        <v>0</v>
      </c>
      <c r="M357">
        <f t="shared" si="108"/>
        <v>0</v>
      </c>
      <c r="N357" s="2">
        <v>2880</v>
      </c>
      <c r="O357" s="2"/>
      <c r="Q357">
        <f t="shared" si="109"/>
        <v>0</v>
      </c>
      <c r="S357" t="str">
        <f t="shared" si="110"/>
        <v>释放幻影追击敌人，一共造成5次伤害，每次造成&lt;font color='ff80c5ff'&gt;104.16%攻击力&lt;/font&gt;的物理伤害（此伤害对怪物有额外&lt;font color='ff60f247'&gt;2880点&lt;/font&gt;加成）</v>
      </c>
    </row>
    <row r="358" spans="1:19" ht="14.25" x14ac:dyDescent="0.15">
      <c r="A358" s="5">
        <v>30355</v>
      </c>
      <c r="B358">
        <v>410092</v>
      </c>
      <c r="D358">
        <v>1</v>
      </c>
      <c r="E358">
        <v>5</v>
      </c>
      <c r="F358">
        <f t="shared" si="106"/>
        <v>5</v>
      </c>
      <c r="G358">
        <v>5000</v>
      </c>
      <c r="H358">
        <f t="shared" si="107"/>
        <v>0</v>
      </c>
      <c r="I358" s="2">
        <v>0</v>
      </c>
      <c r="J358">
        <v>10936</v>
      </c>
      <c r="K358">
        <f t="shared" si="108"/>
        <v>0</v>
      </c>
      <c r="L358">
        <f t="shared" si="108"/>
        <v>0</v>
      </c>
      <c r="M358">
        <f t="shared" si="108"/>
        <v>0</v>
      </c>
      <c r="N358" s="2">
        <v>3840</v>
      </c>
      <c r="O358" s="2"/>
      <c r="Q358">
        <f t="shared" si="109"/>
        <v>0</v>
      </c>
      <c r="S358" t="str">
        <f t="shared" si="110"/>
        <v>释放幻影追击敌人，一共造成5次伤害，每次造成&lt;font color='ff80c5ff'&gt;109.36%攻击力&lt;/font&gt;的物理伤害（此伤害对怪物有额外&lt;font color='ff60f247'&gt;3840点&lt;/font&gt;加成）</v>
      </c>
    </row>
    <row r="359" spans="1:19" ht="14.25" x14ac:dyDescent="0.15">
      <c r="A359" s="5">
        <v>30356</v>
      </c>
      <c r="B359">
        <v>410092</v>
      </c>
      <c r="D359">
        <v>1</v>
      </c>
      <c r="E359">
        <v>5</v>
      </c>
      <c r="F359">
        <f t="shared" si="106"/>
        <v>6</v>
      </c>
      <c r="G359">
        <v>5000</v>
      </c>
      <c r="H359">
        <f t="shared" si="107"/>
        <v>0</v>
      </c>
      <c r="I359" s="2">
        <v>0</v>
      </c>
      <c r="J359">
        <v>11481</v>
      </c>
      <c r="K359">
        <f t="shared" si="108"/>
        <v>0</v>
      </c>
      <c r="L359">
        <f t="shared" si="108"/>
        <v>0</v>
      </c>
      <c r="M359">
        <f t="shared" si="108"/>
        <v>0</v>
      </c>
      <c r="N359" s="2">
        <v>4896</v>
      </c>
      <c r="O359" s="2"/>
      <c r="Q359">
        <f t="shared" si="109"/>
        <v>0</v>
      </c>
      <c r="S359" t="str">
        <f t="shared" si="110"/>
        <v>释放幻影追击敌人，一共造成5次伤害，每次造成&lt;font color='ff80c5ff'&gt;114.81%攻击力&lt;/font&gt;的物理伤害（此伤害对怪物有额外&lt;font color='ff60f247'&gt;4896点&lt;/font&gt;加成）</v>
      </c>
    </row>
    <row r="360" spans="1:19" ht="14.25" x14ac:dyDescent="0.15">
      <c r="A360" s="5">
        <v>30357</v>
      </c>
      <c r="B360">
        <v>410092</v>
      </c>
      <c r="D360">
        <v>1</v>
      </c>
      <c r="E360">
        <v>5</v>
      </c>
      <c r="F360">
        <f t="shared" si="106"/>
        <v>7</v>
      </c>
      <c r="G360">
        <v>5000</v>
      </c>
      <c r="H360">
        <f t="shared" si="107"/>
        <v>0</v>
      </c>
      <c r="I360" s="2">
        <v>0</v>
      </c>
      <c r="J360">
        <v>12054</v>
      </c>
      <c r="K360">
        <f t="shared" si="108"/>
        <v>0</v>
      </c>
      <c r="L360">
        <f t="shared" si="108"/>
        <v>0</v>
      </c>
      <c r="M360">
        <f t="shared" si="108"/>
        <v>0</v>
      </c>
      <c r="N360" s="2">
        <v>6048</v>
      </c>
      <c r="O360" s="2"/>
      <c r="Q360">
        <f t="shared" si="109"/>
        <v>0</v>
      </c>
      <c r="S360" t="str">
        <f t="shared" si="110"/>
        <v>释放幻影追击敌人，一共造成5次伤害，每次造成&lt;font color='ff80c5ff'&gt;120.54%攻击力&lt;/font&gt;的物理伤害（此伤害对怪物有额外&lt;font color='ff60f247'&gt;6048点&lt;/font&gt;加成）</v>
      </c>
    </row>
    <row r="361" spans="1:19" ht="14.25" x14ac:dyDescent="0.15">
      <c r="A361" s="5">
        <v>30358</v>
      </c>
      <c r="B361">
        <v>410092</v>
      </c>
      <c r="D361">
        <v>1</v>
      </c>
      <c r="E361">
        <v>5</v>
      </c>
      <c r="F361">
        <f t="shared" si="106"/>
        <v>8</v>
      </c>
      <c r="G361">
        <v>5000</v>
      </c>
      <c r="H361">
        <f t="shared" si="107"/>
        <v>0</v>
      </c>
      <c r="I361" s="2">
        <v>0</v>
      </c>
      <c r="J361">
        <v>12655</v>
      </c>
      <c r="K361">
        <f t="shared" si="108"/>
        <v>0</v>
      </c>
      <c r="L361">
        <f t="shared" si="108"/>
        <v>0</v>
      </c>
      <c r="M361">
        <f t="shared" si="108"/>
        <v>0</v>
      </c>
      <c r="N361" s="2">
        <v>7296</v>
      </c>
      <c r="O361" s="2"/>
      <c r="Q361">
        <f t="shared" si="109"/>
        <v>0</v>
      </c>
      <c r="S361" t="str">
        <f t="shared" si="110"/>
        <v>释放幻影追击敌人，一共造成5次伤害，每次造成&lt;font color='ff80c5ff'&gt;126.55%攻击力&lt;/font&gt;的物理伤害（此伤害对怪物有额外&lt;font color='ff60f247'&gt;7296点&lt;/font&gt;加成）</v>
      </c>
    </row>
    <row r="362" spans="1:19" ht="14.25" x14ac:dyDescent="0.15">
      <c r="A362" s="5">
        <v>30359</v>
      </c>
      <c r="B362">
        <v>410092</v>
      </c>
      <c r="D362">
        <v>1</v>
      </c>
      <c r="E362">
        <v>5</v>
      </c>
      <c r="F362">
        <f t="shared" si="106"/>
        <v>9</v>
      </c>
      <c r="G362">
        <v>5000</v>
      </c>
      <c r="H362">
        <f t="shared" si="107"/>
        <v>0</v>
      </c>
      <c r="I362" s="2">
        <v>0</v>
      </c>
      <c r="J362">
        <v>13287</v>
      </c>
      <c r="K362">
        <f t="shared" si="108"/>
        <v>0</v>
      </c>
      <c r="L362">
        <f t="shared" si="108"/>
        <v>0</v>
      </c>
      <c r="M362">
        <f t="shared" si="108"/>
        <v>0</v>
      </c>
      <c r="N362" s="2">
        <v>8640</v>
      </c>
      <c r="O362" s="2"/>
      <c r="Q362">
        <f t="shared" si="109"/>
        <v>0</v>
      </c>
      <c r="S362" t="str">
        <f t="shared" si="110"/>
        <v>释放幻影追击敌人，一共造成5次伤害，每次造成&lt;font color='ff80c5ff'&gt;132.87%攻击力&lt;/font&gt;的物理伤害（此伤害对怪物有额外&lt;font color='ff60f247'&gt;8640点&lt;/font&gt;加成）</v>
      </c>
    </row>
    <row r="363" spans="1:19" ht="14.25" x14ac:dyDescent="0.15">
      <c r="A363" s="5">
        <v>30360</v>
      </c>
      <c r="B363">
        <v>410092</v>
      </c>
      <c r="D363">
        <v>1</v>
      </c>
      <c r="E363">
        <v>5</v>
      </c>
      <c r="F363">
        <f t="shared" si="106"/>
        <v>10</v>
      </c>
      <c r="G363">
        <v>5000</v>
      </c>
      <c r="H363">
        <f t="shared" si="107"/>
        <v>0</v>
      </c>
      <c r="I363" s="2">
        <v>0</v>
      </c>
      <c r="J363">
        <v>13951</v>
      </c>
      <c r="K363">
        <f t="shared" si="108"/>
        <v>0</v>
      </c>
      <c r="L363">
        <f t="shared" si="108"/>
        <v>0</v>
      </c>
      <c r="M363">
        <f t="shared" si="108"/>
        <v>0</v>
      </c>
      <c r="N363" s="2">
        <v>10560</v>
      </c>
      <c r="O363" s="2"/>
      <c r="Q363">
        <f t="shared" si="109"/>
        <v>0</v>
      </c>
      <c r="S363" t="str">
        <f t="shared" si="110"/>
        <v>释放幻影追击敌人，一共造成5次伤害，每次造成&lt;font color='ff80c5ff'&gt;139.51%攻击力&lt;/font&gt;的物理伤害（此伤害对怪物有额外&lt;font color='ff60f247'&gt;10560点&lt;/font&gt;加成）</v>
      </c>
    </row>
    <row r="364" spans="1:19" ht="14.25" x14ac:dyDescent="0.15">
      <c r="A364" s="5">
        <v>30361</v>
      </c>
      <c r="B364">
        <v>410093</v>
      </c>
      <c r="C364" t="s">
        <v>108</v>
      </c>
      <c r="D364">
        <v>1</v>
      </c>
      <c r="E364">
        <v>5</v>
      </c>
      <c r="F364">
        <f t="shared" si="106"/>
        <v>1</v>
      </c>
      <c r="G364">
        <v>8000</v>
      </c>
      <c r="H364">
        <f t="shared" si="107"/>
        <v>0</v>
      </c>
      <c r="I364" s="2">
        <v>0</v>
      </c>
      <c r="J364">
        <v>20000</v>
      </c>
      <c r="K364">
        <f t="shared" si="108"/>
        <v>0</v>
      </c>
      <c r="L364">
        <f t="shared" si="108"/>
        <v>0</v>
      </c>
      <c r="M364">
        <f t="shared" si="108"/>
        <v>0</v>
      </c>
      <c r="N364" s="2">
        <v>1440</v>
      </c>
      <c r="O364" s="2"/>
      <c r="Q364">
        <f t="shared" si="109"/>
        <v>0</v>
      </c>
      <c r="R364">
        <v>2</v>
      </c>
      <c r="S364" t="str">
        <f t="shared" ref="S364:S373" si="111">"猛击地面，生成地刺贯穿敌人，造成2次伤害，每次造成&lt;font color='ff80c5ff'&gt;"&amp;J364/100&amp;"%攻击力&lt;/font&gt;的物理伤害（此伤害对怪物有额外&lt;font color='ff60f247'&gt;"&amp;N364&amp;"点&lt;/font&gt;加成）"</f>
        <v>猛击地面，生成地刺贯穿敌人，造成2次伤害，每次造成&lt;font color='ff80c5ff'&gt;200%攻击力&lt;/font&gt;的物理伤害（此伤害对怪物有额外&lt;font color='ff60f247'&gt;1440点&lt;/font&gt;加成）</v>
      </c>
    </row>
    <row r="365" spans="1:19" ht="14.25" x14ac:dyDescent="0.15">
      <c r="A365" s="5">
        <v>30362</v>
      </c>
      <c r="B365">
        <v>410093</v>
      </c>
      <c r="D365">
        <v>1</v>
      </c>
      <c r="E365">
        <v>5</v>
      </c>
      <c r="F365">
        <f t="shared" si="106"/>
        <v>2</v>
      </c>
      <c r="G365">
        <v>8000</v>
      </c>
      <c r="H365">
        <f t="shared" si="107"/>
        <v>0</v>
      </c>
      <c r="I365" s="2">
        <v>0</v>
      </c>
      <c r="J365">
        <v>21000</v>
      </c>
      <c r="K365">
        <f t="shared" si="108"/>
        <v>0</v>
      </c>
      <c r="L365">
        <f t="shared" si="108"/>
        <v>0</v>
      </c>
      <c r="M365">
        <f t="shared" si="108"/>
        <v>0</v>
      </c>
      <c r="N365" s="2">
        <v>3120</v>
      </c>
      <c r="O365" s="2"/>
      <c r="Q365">
        <f t="shared" si="109"/>
        <v>0</v>
      </c>
      <c r="S365" t="str">
        <f t="shared" si="111"/>
        <v>猛击地面，生成地刺贯穿敌人，造成2次伤害，每次造成&lt;font color='ff80c5ff'&gt;210%攻击力&lt;/font&gt;的物理伤害（此伤害对怪物有额外&lt;font color='ff60f247'&gt;3120点&lt;/font&gt;加成）</v>
      </c>
    </row>
    <row r="366" spans="1:19" ht="14.25" x14ac:dyDescent="0.15">
      <c r="A366" s="5">
        <v>30363</v>
      </c>
      <c r="B366">
        <v>410093</v>
      </c>
      <c r="D366">
        <v>1</v>
      </c>
      <c r="E366">
        <v>5</v>
      </c>
      <c r="F366">
        <f t="shared" si="106"/>
        <v>3</v>
      </c>
      <c r="G366">
        <v>8000</v>
      </c>
      <c r="H366">
        <f t="shared" si="107"/>
        <v>0</v>
      </c>
      <c r="I366" s="2">
        <v>0</v>
      </c>
      <c r="J366">
        <v>22048</v>
      </c>
      <c r="K366">
        <f t="shared" si="108"/>
        <v>0</v>
      </c>
      <c r="L366">
        <f t="shared" si="108"/>
        <v>0</v>
      </c>
      <c r="M366">
        <f t="shared" si="108"/>
        <v>0</v>
      </c>
      <c r="N366" s="2">
        <v>5040</v>
      </c>
      <c r="O366" s="2"/>
      <c r="Q366">
        <f t="shared" si="109"/>
        <v>0</v>
      </c>
      <c r="S366" t="str">
        <f t="shared" si="111"/>
        <v>猛击地面，生成地刺贯穿敌人，造成2次伤害，每次造成&lt;font color='ff80c5ff'&gt;220.48%攻击力&lt;/font&gt;的物理伤害（此伤害对怪物有额外&lt;font color='ff60f247'&gt;5040点&lt;/font&gt;加成）</v>
      </c>
    </row>
    <row r="367" spans="1:19" ht="14.25" x14ac:dyDescent="0.15">
      <c r="A367" s="5">
        <v>30364</v>
      </c>
      <c r="B367">
        <v>410093</v>
      </c>
      <c r="D367">
        <v>1</v>
      </c>
      <c r="E367">
        <v>5</v>
      </c>
      <c r="F367">
        <f t="shared" si="106"/>
        <v>4</v>
      </c>
      <c r="G367">
        <v>8000</v>
      </c>
      <c r="H367">
        <f t="shared" si="107"/>
        <v>0</v>
      </c>
      <c r="I367" s="2">
        <v>0</v>
      </c>
      <c r="J367">
        <v>23146</v>
      </c>
      <c r="K367">
        <f t="shared" si="108"/>
        <v>0</v>
      </c>
      <c r="L367">
        <f t="shared" si="108"/>
        <v>0</v>
      </c>
      <c r="M367">
        <f t="shared" si="108"/>
        <v>0</v>
      </c>
      <c r="N367" s="2">
        <v>7200</v>
      </c>
      <c r="O367" s="2"/>
      <c r="Q367">
        <f t="shared" si="109"/>
        <v>0</v>
      </c>
      <c r="S367" t="str">
        <f t="shared" si="111"/>
        <v>猛击地面，生成地刺贯穿敌人，造成2次伤害，每次造成&lt;font color='ff80c5ff'&gt;231.46%攻击力&lt;/font&gt;的物理伤害（此伤害对怪物有额外&lt;font color='ff60f247'&gt;7200点&lt;/font&gt;加成）</v>
      </c>
    </row>
    <row r="368" spans="1:19" ht="14.25" x14ac:dyDescent="0.15">
      <c r="A368" s="5">
        <v>30365</v>
      </c>
      <c r="B368">
        <v>410093</v>
      </c>
      <c r="D368">
        <v>1</v>
      </c>
      <c r="E368">
        <v>5</v>
      </c>
      <c r="F368">
        <f t="shared" si="106"/>
        <v>5</v>
      </c>
      <c r="G368">
        <v>8000</v>
      </c>
      <c r="H368">
        <f t="shared" si="107"/>
        <v>0</v>
      </c>
      <c r="I368" s="2">
        <v>0</v>
      </c>
      <c r="J368">
        <v>24304</v>
      </c>
      <c r="K368">
        <f t="shared" si="108"/>
        <v>0</v>
      </c>
      <c r="L368">
        <f t="shared" si="108"/>
        <v>0</v>
      </c>
      <c r="M368">
        <f t="shared" si="108"/>
        <v>0</v>
      </c>
      <c r="N368" s="2">
        <v>9600</v>
      </c>
      <c r="O368" s="2"/>
      <c r="Q368">
        <f t="shared" si="109"/>
        <v>0</v>
      </c>
      <c r="S368" t="str">
        <f t="shared" si="111"/>
        <v>猛击地面，生成地刺贯穿敌人，造成2次伤害，每次造成&lt;font color='ff80c5ff'&gt;243.04%攻击力&lt;/font&gt;的物理伤害（此伤害对怪物有额外&lt;font color='ff60f247'&gt;9600点&lt;/font&gt;加成）</v>
      </c>
    </row>
    <row r="369" spans="1:19" ht="14.25" x14ac:dyDescent="0.15">
      <c r="A369" s="5">
        <v>30366</v>
      </c>
      <c r="B369">
        <v>410093</v>
      </c>
      <c r="D369">
        <v>1</v>
      </c>
      <c r="E369">
        <v>5</v>
      </c>
      <c r="F369">
        <f t="shared" si="106"/>
        <v>6</v>
      </c>
      <c r="G369">
        <v>8000</v>
      </c>
      <c r="H369">
        <f t="shared" si="107"/>
        <v>0</v>
      </c>
      <c r="I369" s="2">
        <v>0</v>
      </c>
      <c r="J369">
        <v>25514</v>
      </c>
      <c r="K369">
        <f t="shared" si="108"/>
        <v>0</v>
      </c>
      <c r="L369">
        <f t="shared" si="108"/>
        <v>0</v>
      </c>
      <c r="M369">
        <f t="shared" si="108"/>
        <v>0</v>
      </c>
      <c r="N369" s="2">
        <v>12240</v>
      </c>
      <c r="O369" s="2"/>
      <c r="Q369">
        <f t="shared" si="109"/>
        <v>0</v>
      </c>
      <c r="S369" t="str">
        <f t="shared" si="111"/>
        <v>猛击地面，生成地刺贯穿敌人，造成2次伤害，每次造成&lt;font color='ff80c5ff'&gt;255.14%攻击力&lt;/font&gt;的物理伤害（此伤害对怪物有额外&lt;font color='ff60f247'&gt;12240点&lt;/font&gt;加成）</v>
      </c>
    </row>
    <row r="370" spans="1:19" ht="14.25" x14ac:dyDescent="0.15">
      <c r="A370" s="5">
        <v>30367</v>
      </c>
      <c r="B370">
        <v>410093</v>
      </c>
      <c r="D370">
        <v>1</v>
      </c>
      <c r="E370">
        <v>5</v>
      </c>
      <c r="F370">
        <f t="shared" si="106"/>
        <v>7</v>
      </c>
      <c r="G370">
        <v>8000</v>
      </c>
      <c r="H370">
        <f t="shared" si="107"/>
        <v>0</v>
      </c>
      <c r="I370" s="2">
        <v>0</v>
      </c>
      <c r="J370">
        <v>26786</v>
      </c>
      <c r="K370">
        <f t="shared" si="108"/>
        <v>0</v>
      </c>
      <c r="L370">
        <f t="shared" si="108"/>
        <v>0</v>
      </c>
      <c r="M370">
        <f t="shared" si="108"/>
        <v>0</v>
      </c>
      <c r="N370" s="2">
        <v>15120</v>
      </c>
      <c r="O370" s="2"/>
      <c r="Q370">
        <f t="shared" si="109"/>
        <v>0</v>
      </c>
      <c r="S370" t="str">
        <f t="shared" si="111"/>
        <v>猛击地面，生成地刺贯穿敌人，造成2次伤害，每次造成&lt;font color='ff80c5ff'&gt;267.86%攻击力&lt;/font&gt;的物理伤害（此伤害对怪物有额外&lt;font color='ff60f247'&gt;15120点&lt;/font&gt;加成）</v>
      </c>
    </row>
    <row r="371" spans="1:19" ht="14.25" x14ac:dyDescent="0.15">
      <c r="A371" s="5">
        <v>30368</v>
      </c>
      <c r="B371">
        <v>410093</v>
      </c>
      <c r="D371">
        <v>1</v>
      </c>
      <c r="E371">
        <v>5</v>
      </c>
      <c r="F371">
        <f t="shared" si="106"/>
        <v>8</v>
      </c>
      <c r="G371">
        <v>8000</v>
      </c>
      <c r="H371">
        <f t="shared" si="107"/>
        <v>0</v>
      </c>
      <c r="I371" s="2">
        <v>0</v>
      </c>
      <c r="J371">
        <v>28122</v>
      </c>
      <c r="K371">
        <f t="shared" si="108"/>
        <v>0</v>
      </c>
      <c r="L371">
        <f t="shared" si="108"/>
        <v>0</v>
      </c>
      <c r="M371">
        <f t="shared" si="108"/>
        <v>0</v>
      </c>
      <c r="N371" s="2">
        <v>18240</v>
      </c>
      <c r="O371" s="2"/>
      <c r="Q371">
        <f t="shared" si="109"/>
        <v>0</v>
      </c>
      <c r="S371" t="str">
        <f t="shared" si="111"/>
        <v>猛击地面，生成地刺贯穿敌人，造成2次伤害，每次造成&lt;font color='ff80c5ff'&gt;281.22%攻击力&lt;/font&gt;的物理伤害（此伤害对怪物有额外&lt;font color='ff60f247'&gt;18240点&lt;/font&gt;加成）</v>
      </c>
    </row>
    <row r="372" spans="1:19" ht="14.25" x14ac:dyDescent="0.15">
      <c r="A372" s="5">
        <v>30369</v>
      </c>
      <c r="B372">
        <v>410093</v>
      </c>
      <c r="D372">
        <v>1</v>
      </c>
      <c r="E372">
        <v>5</v>
      </c>
      <c r="F372">
        <f t="shared" si="106"/>
        <v>9</v>
      </c>
      <c r="G372">
        <v>8000</v>
      </c>
      <c r="H372">
        <f t="shared" si="107"/>
        <v>0</v>
      </c>
      <c r="I372" s="2">
        <v>0</v>
      </c>
      <c r="J372">
        <v>29528</v>
      </c>
      <c r="K372">
        <f t="shared" si="108"/>
        <v>0</v>
      </c>
      <c r="L372">
        <f t="shared" si="108"/>
        <v>0</v>
      </c>
      <c r="M372">
        <f t="shared" si="108"/>
        <v>0</v>
      </c>
      <c r="N372" s="2">
        <v>21600</v>
      </c>
      <c r="O372" s="2"/>
      <c r="Q372">
        <f t="shared" si="109"/>
        <v>0</v>
      </c>
      <c r="S372" t="str">
        <f t="shared" si="111"/>
        <v>猛击地面，生成地刺贯穿敌人，造成2次伤害，每次造成&lt;font color='ff80c5ff'&gt;295.28%攻击力&lt;/font&gt;的物理伤害（此伤害对怪物有额外&lt;font color='ff60f247'&gt;21600点&lt;/font&gt;加成）</v>
      </c>
    </row>
    <row r="373" spans="1:19" ht="14.25" x14ac:dyDescent="0.15">
      <c r="A373" s="5">
        <v>30370</v>
      </c>
      <c r="B373">
        <v>410093</v>
      </c>
      <c r="D373">
        <v>1</v>
      </c>
      <c r="E373">
        <v>5</v>
      </c>
      <c r="F373">
        <f t="shared" si="106"/>
        <v>10</v>
      </c>
      <c r="G373">
        <v>8000</v>
      </c>
      <c r="H373">
        <f t="shared" si="107"/>
        <v>0</v>
      </c>
      <c r="I373" s="2">
        <v>0</v>
      </c>
      <c r="J373">
        <v>31002</v>
      </c>
      <c r="K373">
        <f t="shared" si="108"/>
        <v>0</v>
      </c>
      <c r="L373">
        <f t="shared" si="108"/>
        <v>0</v>
      </c>
      <c r="M373">
        <f t="shared" si="108"/>
        <v>0</v>
      </c>
      <c r="N373" s="2">
        <v>26400</v>
      </c>
      <c r="O373" s="2"/>
      <c r="Q373">
        <f t="shared" si="109"/>
        <v>0</v>
      </c>
      <c r="S373" t="str">
        <f t="shared" si="111"/>
        <v>猛击地面，生成地刺贯穿敌人，造成2次伤害，每次造成&lt;font color='ff80c5ff'&gt;310.02%攻击力&lt;/font&gt;的物理伤害（此伤害对怪物有额外&lt;font color='ff60f247'&gt;26400点&lt;/font&gt;加成）</v>
      </c>
    </row>
  </sheetData>
  <phoneticPr fontId="6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1"/>
  <sheetViews>
    <sheetView tabSelected="1" workbookViewId="0">
      <pane xSplit="3" ySplit="3" topLeftCell="D57" activePane="bottomRight" state="frozen"/>
      <selection pane="topRight"/>
      <selection pane="bottomLeft"/>
      <selection pane="bottomRight" activeCell="E66" sqref="E66"/>
    </sheetView>
  </sheetViews>
  <sheetFormatPr defaultColWidth="9" defaultRowHeight="13.5" x14ac:dyDescent="0.15"/>
  <cols>
    <col min="1" max="1" width="7.5" customWidth="1"/>
    <col min="2" max="2" width="9.5" customWidth="1"/>
    <col min="3" max="3" width="26.75" customWidth="1"/>
    <col min="4" max="5" width="13.875" customWidth="1"/>
    <col min="6" max="7" width="9.5" customWidth="1"/>
    <col min="8" max="8" width="15" customWidth="1"/>
    <col min="9" max="9" width="13.875" customWidth="1"/>
    <col min="10" max="10" width="19.375" customWidth="1"/>
    <col min="11" max="11" width="16.125" customWidth="1"/>
    <col min="12" max="12" width="21.625" customWidth="1"/>
    <col min="13" max="15" width="16.125" customWidth="1"/>
  </cols>
  <sheetData>
    <row r="1" spans="1:18" s="2" customFormat="1" ht="14.25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12" t="s">
        <v>10</v>
      </c>
      <c r="K1" s="12" t="s">
        <v>11</v>
      </c>
      <c r="L1" s="12" t="s">
        <v>12</v>
      </c>
      <c r="M1" s="12" t="s">
        <v>13</v>
      </c>
      <c r="N1" s="8" t="s">
        <v>14</v>
      </c>
      <c r="O1" s="8" t="s">
        <v>15</v>
      </c>
    </row>
    <row r="2" spans="1:18" s="2" customFormat="1" ht="14.25" x14ac:dyDescent="0.15">
      <c r="A2" s="5" t="s">
        <v>18</v>
      </c>
      <c r="B2" s="6" t="s">
        <v>19</v>
      </c>
      <c r="C2" s="6"/>
      <c r="D2" s="6" t="s">
        <v>20</v>
      </c>
      <c r="E2" s="6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12" t="s">
        <v>26</v>
      </c>
      <c r="K2" s="6" t="s">
        <v>27</v>
      </c>
      <c r="L2" s="12" t="s">
        <v>28</v>
      </c>
      <c r="M2" s="12" t="s">
        <v>29</v>
      </c>
      <c r="N2" s="7" t="s">
        <v>30</v>
      </c>
      <c r="O2" s="7" t="s">
        <v>31</v>
      </c>
    </row>
    <row r="3" spans="1:18" s="2" customFormat="1" ht="14.25" x14ac:dyDescent="0.15">
      <c r="A3" s="5" t="s">
        <v>32</v>
      </c>
      <c r="B3" s="5" t="s">
        <v>32</v>
      </c>
      <c r="D3" s="5" t="s">
        <v>32</v>
      </c>
      <c r="E3" s="5" t="s">
        <v>32</v>
      </c>
      <c r="F3" s="5" t="s">
        <v>32</v>
      </c>
      <c r="G3" s="5" t="s">
        <v>32</v>
      </c>
      <c r="H3" s="8" t="s">
        <v>32</v>
      </c>
      <c r="I3" s="8" t="s">
        <v>32</v>
      </c>
      <c r="J3" s="5" t="s">
        <v>32</v>
      </c>
      <c r="K3" s="5" t="s">
        <v>32</v>
      </c>
      <c r="L3" s="5" t="s">
        <v>32</v>
      </c>
      <c r="M3" s="5" t="s">
        <v>32</v>
      </c>
      <c r="N3" s="8" t="s">
        <v>32</v>
      </c>
      <c r="O3" s="8" t="s">
        <v>32</v>
      </c>
    </row>
    <row r="4" spans="1:18" s="2" customFormat="1" ht="14.25" x14ac:dyDescent="0.15">
      <c r="A4" s="5">
        <v>40001</v>
      </c>
      <c r="B4" s="5">
        <v>211081</v>
      </c>
      <c r="C4" s="2" t="s">
        <v>109</v>
      </c>
      <c r="D4" s="5">
        <v>1</v>
      </c>
      <c r="E4" s="5">
        <v>0</v>
      </c>
      <c r="F4" s="5">
        <v>1</v>
      </c>
      <c r="G4" s="5">
        <v>1000</v>
      </c>
      <c r="H4" s="5">
        <v>0</v>
      </c>
      <c r="I4" s="5">
        <v>0</v>
      </c>
      <c r="J4" s="5">
        <v>10000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/>
      <c r="Q4" s="5"/>
      <c r="R4" s="5"/>
    </row>
    <row r="5" spans="1:18" s="2" customFormat="1" ht="14.25" x14ac:dyDescent="0.15">
      <c r="A5" s="5">
        <v>40002</v>
      </c>
      <c r="B5" s="5">
        <v>211082</v>
      </c>
      <c r="C5" s="2" t="s">
        <v>110</v>
      </c>
      <c r="D5" s="5">
        <v>2</v>
      </c>
      <c r="E5" s="5">
        <v>0</v>
      </c>
      <c r="F5" s="5">
        <v>1</v>
      </c>
      <c r="G5" s="5">
        <v>4000</v>
      </c>
      <c r="H5" s="5">
        <v>0</v>
      </c>
      <c r="I5" s="5">
        <v>0</v>
      </c>
      <c r="J5" s="5">
        <v>15000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/>
    </row>
    <row r="6" spans="1:18" s="2" customFormat="1" ht="14.25" x14ac:dyDescent="0.15">
      <c r="A6" s="5">
        <v>40003</v>
      </c>
      <c r="B6" s="5">
        <v>211083</v>
      </c>
      <c r="C6" s="2" t="s">
        <v>111</v>
      </c>
      <c r="D6" s="5">
        <v>2</v>
      </c>
      <c r="E6" s="5">
        <v>0</v>
      </c>
      <c r="F6" s="5">
        <v>1</v>
      </c>
      <c r="G6" s="5">
        <v>10000</v>
      </c>
      <c r="H6" s="5">
        <v>0</v>
      </c>
      <c r="I6" s="5">
        <v>0</v>
      </c>
      <c r="J6" s="5">
        <v>13000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/>
    </row>
    <row r="7" spans="1:18" s="2" customFormat="1" ht="14.25" x14ac:dyDescent="0.15">
      <c r="A7" s="5">
        <v>40004</v>
      </c>
      <c r="B7" s="5">
        <v>211084</v>
      </c>
      <c r="C7" s="2" t="s">
        <v>112</v>
      </c>
      <c r="D7" s="5">
        <v>1</v>
      </c>
      <c r="E7" s="5">
        <v>0</v>
      </c>
      <c r="F7" s="5">
        <v>1</v>
      </c>
      <c r="G7" s="5">
        <v>6000</v>
      </c>
      <c r="H7" s="5">
        <v>0</v>
      </c>
      <c r="I7" s="5">
        <v>0</v>
      </c>
      <c r="J7" s="5">
        <v>8500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/>
    </row>
    <row r="8" spans="1:18" ht="14.25" x14ac:dyDescent="0.15">
      <c r="A8" s="5">
        <v>40005</v>
      </c>
      <c r="B8" s="9">
        <v>231051</v>
      </c>
      <c r="C8" s="9" t="s">
        <v>113</v>
      </c>
      <c r="D8" s="5">
        <v>1</v>
      </c>
      <c r="E8" s="5">
        <v>0</v>
      </c>
      <c r="F8" s="5">
        <v>1</v>
      </c>
      <c r="G8" s="5">
        <v>1000</v>
      </c>
      <c r="H8" s="5">
        <v>0</v>
      </c>
      <c r="I8" s="5">
        <v>0</v>
      </c>
      <c r="J8" s="5">
        <v>15000</v>
      </c>
      <c r="K8" s="5">
        <v>0</v>
      </c>
      <c r="L8" s="5">
        <v>0</v>
      </c>
      <c r="M8" s="5">
        <v>0</v>
      </c>
      <c r="N8" s="2">
        <v>0</v>
      </c>
      <c r="O8" s="2">
        <v>0</v>
      </c>
    </row>
    <row r="9" spans="1:18" ht="14.25" x14ac:dyDescent="0.15">
      <c r="A9" s="5">
        <v>40006</v>
      </c>
      <c r="B9" s="9">
        <v>231052</v>
      </c>
      <c r="C9" s="9" t="s">
        <v>114</v>
      </c>
      <c r="D9" s="5">
        <v>1</v>
      </c>
      <c r="E9" s="5">
        <v>0</v>
      </c>
      <c r="F9" s="5">
        <v>1</v>
      </c>
      <c r="G9" s="5">
        <v>4500</v>
      </c>
      <c r="H9" s="5">
        <v>0</v>
      </c>
      <c r="I9" s="5">
        <v>0</v>
      </c>
      <c r="J9" s="5">
        <v>40000</v>
      </c>
      <c r="K9" s="5">
        <v>0</v>
      </c>
      <c r="L9" s="5">
        <v>0</v>
      </c>
      <c r="M9" s="5">
        <v>0</v>
      </c>
      <c r="N9" s="2">
        <v>0</v>
      </c>
      <c r="O9" s="2">
        <v>0</v>
      </c>
    </row>
    <row r="10" spans="1:18" ht="14.25" x14ac:dyDescent="0.15">
      <c r="A10" s="5">
        <v>40007</v>
      </c>
      <c r="B10" s="9">
        <v>231053</v>
      </c>
      <c r="C10" s="9" t="s">
        <v>115</v>
      </c>
      <c r="D10" s="5">
        <v>1</v>
      </c>
      <c r="E10" s="5">
        <v>0</v>
      </c>
      <c r="F10" s="5">
        <v>1</v>
      </c>
      <c r="G10" s="5">
        <v>4500</v>
      </c>
      <c r="H10" s="5">
        <v>0</v>
      </c>
      <c r="I10" s="5">
        <v>0</v>
      </c>
      <c r="J10" s="5">
        <v>35000</v>
      </c>
      <c r="K10" s="5">
        <v>0</v>
      </c>
      <c r="L10" s="5">
        <v>0</v>
      </c>
      <c r="M10" s="5">
        <v>0</v>
      </c>
      <c r="N10" s="2">
        <v>0</v>
      </c>
      <c r="O10" s="2">
        <v>0</v>
      </c>
    </row>
    <row r="11" spans="1:18" ht="14.25" x14ac:dyDescent="0.15">
      <c r="A11" s="5">
        <v>40008</v>
      </c>
      <c r="B11" s="9">
        <v>231061</v>
      </c>
      <c r="C11" s="9" t="s">
        <v>116</v>
      </c>
      <c r="D11" s="5">
        <v>1</v>
      </c>
      <c r="E11" s="5">
        <v>0</v>
      </c>
      <c r="F11" s="5">
        <v>1</v>
      </c>
      <c r="G11" s="5">
        <v>1000</v>
      </c>
      <c r="H11" s="5">
        <v>0</v>
      </c>
      <c r="I11" s="5">
        <v>0</v>
      </c>
      <c r="J11" s="5">
        <v>31000</v>
      </c>
      <c r="K11" s="5">
        <v>0</v>
      </c>
      <c r="L11" s="5">
        <v>0</v>
      </c>
      <c r="M11" s="5">
        <v>0</v>
      </c>
      <c r="N11" s="2">
        <v>0</v>
      </c>
      <c r="O11" s="2">
        <v>0</v>
      </c>
    </row>
    <row r="12" spans="1:18" ht="14.25" x14ac:dyDescent="0.15">
      <c r="A12" s="5">
        <v>40009</v>
      </c>
      <c r="B12" s="9">
        <v>231062</v>
      </c>
      <c r="C12" s="9" t="s">
        <v>117</v>
      </c>
      <c r="D12" s="5">
        <v>2</v>
      </c>
      <c r="E12" s="5">
        <v>0</v>
      </c>
      <c r="F12" s="5">
        <v>1</v>
      </c>
      <c r="G12" s="5">
        <v>10000</v>
      </c>
      <c r="H12" s="5">
        <v>0</v>
      </c>
      <c r="I12" s="5">
        <v>0</v>
      </c>
      <c r="J12" s="5">
        <v>100000</v>
      </c>
      <c r="K12" s="5">
        <v>0</v>
      </c>
      <c r="L12" s="5">
        <v>0</v>
      </c>
      <c r="M12" s="5">
        <v>0</v>
      </c>
      <c r="N12" s="2">
        <v>0</v>
      </c>
      <c r="O12" s="2">
        <v>0</v>
      </c>
    </row>
    <row r="13" spans="1:18" ht="14.25" x14ac:dyDescent="0.15">
      <c r="A13" s="5">
        <v>40010</v>
      </c>
      <c r="B13" s="9">
        <v>231063</v>
      </c>
      <c r="C13" s="9" t="s">
        <v>118</v>
      </c>
      <c r="D13" s="5">
        <v>2</v>
      </c>
      <c r="E13" s="5">
        <v>0</v>
      </c>
      <c r="F13" s="5">
        <v>1</v>
      </c>
      <c r="G13" s="5">
        <v>13000</v>
      </c>
      <c r="H13" s="5">
        <v>0</v>
      </c>
      <c r="I13" s="5">
        <v>0</v>
      </c>
      <c r="J13" s="5">
        <v>58000</v>
      </c>
      <c r="K13" s="5">
        <v>0</v>
      </c>
      <c r="L13" s="5">
        <v>0</v>
      </c>
      <c r="M13" s="5">
        <v>0</v>
      </c>
      <c r="N13" s="2">
        <v>0</v>
      </c>
      <c r="O13" s="2">
        <v>0</v>
      </c>
    </row>
    <row r="14" spans="1:18" ht="14.25" x14ac:dyDescent="0.15">
      <c r="A14" s="5">
        <v>40011</v>
      </c>
      <c r="B14" s="5">
        <v>232021</v>
      </c>
      <c r="C14" s="2" t="s">
        <v>119</v>
      </c>
      <c r="D14">
        <v>1</v>
      </c>
      <c r="E14">
        <v>0</v>
      </c>
      <c r="F14">
        <v>1</v>
      </c>
      <c r="G14">
        <v>1000</v>
      </c>
      <c r="H14">
        <v>0</v>
      </c>
      <c r="I14">
        <v>0</v>
      </c>
      <c r="J14">
        <v>17500</v>
      </c>
      <c r="K14" s="5">
        <v>0</v>
      </c>
      <c r="L14" s="5">
        <v>0</v>
      </c>
      <c r="M14" s="5">
        <v>0</v>
      </c>
      <c r="N14" s="2">
        <v>0</v>
      </c>
      <c r="O14" s="2">
        <v>0</v>
      </c>
    </row>
    <row r="15" spans="1:18" ht="14.25" x14ac:dyDescent="0.15">
      <c r="A15" s="5">
        <v>40012</v>
      </c>
      <c r="B15" s="5">
        <v>232022</v>
      </c>
      <c r="C15" s="2" t="s">
        <v>120</v>
      </c>
      <c r="D15">
        <v>2</v>
      </c>
      <c r="E15">
        <v>0</v>
      </c>
      <c r="F15">
        <v>1</v>
      </c>
      <c r="G15">
        <v>15000</v>
      </c>
      <c r="H15">
        <v>0</v>
      </c>
      <c r="I15">
        <v>0</v>
      </c>
      <c r="J15">
        <v>80000</v>
      </c>
      <c r="K15" s="5">
        <v>0</v>
      </c>
      <c r="L15" s="5">
        <v>0</v>
      </c>
      <c r="M15" s="5">
        <v>0</v>
      </c>
      <c r="N15" s="2">
        <v>0</v>
      </c>
      <c r="O15" s="2">
        <v>0</v>
      </c>
    </row>
    <row r="16" spans="1:18" ht="14.25" x14ac:dyDescent="0.15">
      <c r="A16" s="5">
        <v>40013</v>
      </c>
      <c r="B16" s="5">
        <v>232023</v>
      </c>
      <c r="C16" s="2" t="s">
        <v>121</v>
      </c>
      <c r="D16">
        <v>1</v>
      </c>
      <c r="E16">
        <v>0</v>
      </c>
      <c r="F16">
        <v>1</v>
      </c>
      <c r="G16">
        <v>15000</v>
      </c>
      <c r="H16">
        <v>0</v>
      </c>
      <c r="I16">
        <v>0</v>
      </c>
      <c r="J16">
        <v>40000</v>
      </c>
      <c r="K16" s="5">
        <v>0</v>
      </c>
      <c r="L16" s="5">
        <v>0</v>
      </c>
      <c r="M16" s="5">
        <v>0</v>
      </c>
      <c r="N16" s="2">
        <v>0</v>
      </c>
      <c r="O16" s="2">
        <v>0</v>
      </c>
    </row>
    <row r="17" spans="1:15" ht="14.25" x14ac:dyDescent="0.15">
      <c r="A17" s="5">
        <v>40014</v>
      </c>
      <c r="B17" s="5">
        <v>232025</v>
      </c>
      <c r="C17" s="2" t="s">
        <v>122</v>
      </c>
      <c r="D17">
        <v>2</v>
      </c>
      <c r="E17">
        <v>0</v>
      </c>
      <c r="F17">
        <v>1</v>
      </c>
      <c r="G17">
        <v>30000</v>
      </c>
      <c r="H17">
        <v>0</v>
      </c>
      <c r="I17">
        <v>0</v>
      </c>
      <c r="J17">
        <v>10000</v>
      </c>
      <c r="K17" s="5">
        <v>0</v>
      </c>
      <c r="L17" s="5">
        <v>0</v>
      </c>
      <c r="M17" s="5">
        <v>0</v>
      </c>
      <c r="N17" s="2">
        <v>0</v>
      </c>
      <c r="O17" s="2">
        <v>0</v>
      </c>
    </row>
    <row r="18" spans="1:15" ht="14.25" x14ac:dyDescent="0.15">
      <c r="A18" s="5">
        <v>40015</v>
      </c>
      <c r="B18" s="5">
        <v>232031</v>
      </c>
      <c r="C18" s="2" t="s">
        <v>123</v>
      </c>
      <c r="D18">
        <v>2</v>
      </c>
      <c r="E18">
        <v>0</v>
      </c>
      <c r="F18">
        <v>1</v>
      </c>
      <c r="G18">
        <v>4600</v>
      </c>
      <c r="H18">
        <v>0</v>
      </c>
      <c r="I18">
        <v>0</v>
      </c>
      <c r="J18">
        <v>12000</v>
      </c>
      <c r="K18" s="5">
        <v>0</v>
      </c>
      <c r="L18" s="5">
        <v>0</v>
      </c>
      <c r="M18" s="5">
        <v>0</v>
      </c>
      <c r="N18" s="2">
        <v>0</v>
      </c>
      <c r="O18" s="2">
        <v>0</v>
      </c>
    </row>
    <row r="19" spans="1:15" s="3" customFormat="1" ht="14.25" x14ac:dyDescent="0.15">
      <c r="A19" s="5">
        <v>40016</v>
      </c>
      <c r="B19" s="9">
        <v>233011</v>
      </c>
      <c r="C19" s="9" t="s">
        <v>124</v>
      </c>
      <c r="D19" s="3">
        <v>1</v>
      </c>
      <c r="E19" s="3">
        <v>0</v>
      </c>
      <c r="F19" s="3">
        <v>1</v>
      </c>
      <c r="G19" s="3">
        <v>1000</v>
      </c>
      <c r="H19" s="3">
        <v>0</v>
      </c>
      <c r="I19" s="3">
        <v>0</v>
      </c>
      <c r="J19" s="3">
        <v>10000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</row>
    <row r="20" spans="1:15" s="3" customFormat="1" ht="14.25" x14ac:dyDescent="0.15">
      <c r="A20" s="5">
        <v>40017</v>
      </c>
      <c r="B20" s="9">
        <v>233012</v>
      </c>
      <c r="C20" s="9" t="s">
        <v>125</v>
      </c>
      <c r="D20" s="3">
        <v>1</v>
      </c>
      <c r="E20" s="3">
        <v>0</v>
      </c>
      <c r="F20" s="3">
        <v>1</v>
      </c>
      <c r="G20" s="3">
        <v>7000</v>
      </c>
      <c r="H20" s="3">
        <v>0</v>
      </c>
      <c r="I20" s="3">
        <v>0</v>
      </c>
      <c r="J20" s="3">
        <v>85000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</row>
    <row r="21" spans="1:15" s="3" customFormat="1" ht="14.25" x14ac:dyDescent="0.15">
      <c r="A21" s="5">
        <v>40018</v>
      </c>
      <c r="B21" s="9">
        <v>233013</v>
      </c>
      <c r="C21" s="9" t="s">
        <v>126</v>
      </c>
      <c r="D21" s="3">
        <v>2</v>
      </c>
      <c r="E21" s="3">
        <v>0</v>
      </c>
      <c r="F21" s="3">
        <v>1</v>
      </c>
      <c r="G21" s="3">
        <v>15000</v>
      </c>
      <c r="H21" s="3">
        <v>0</v>
      </c>
      <c r="I21" s="3">
        <v>0</v>
      </c>
      <c r="J21" s="3">
        <v>36500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</row>
    <row r="22" spans="1:15" s="3" customFormat="1" ht="14.25" x14ac:dyDescent="0.15">
      <c r="A22" s="5">
        <v>40019</v>
      </c>
      <c r="B22" s="9">
        <v>233014</v>
      </c>
      <c r="C22" s="9" t="s">
        <v>127</v>
      </c>
      <c r="D22" s="3">
        <v>1</v>
      </c>
      <c r="E22" s="3">
        <v>0</v>
      </c>
      <c r="F22" s="3">
        <v>1</v>
      </c>
      <c r="G22" s="3">
        <v>5000</v>
      </c>
      <c r="H22" s="3">
        <v>0</v>
      </c>
      <c r="I22" s="3">
        <v>0</v>
      </c>
      <c r="J22" s="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</row>
    <row r="23" spans="1:15" s="3" customFormat="1" ht="14.25" x14ac:dyDescent="0.15">
      <c r="A23" s="5">
        <v>40020</v>
      </c>
      <c r="B23" s="9">
        <v>233015</v>
      </c>
      <c r="C23" s="9" t="s">
        <v>128</v>
      </c>
      <c r="D23" s="3">
        <v>2</v>
      </c>
      <c r="E23" s="3">
        <v>0</v>
      </c>
      <c r="F23" s="3">
        <v>1</v>
      </c>
      <c r="G23" s="3">
        <v>7000</v>
      </c>
      <c r="H23" s="3">
        <v>0</v>
      </c>
      <c r="I23" s="3">
        <v>0</v>
      </c>
      <c r="J23" s="3">
        <v>50000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</row>
    <row r="24" spans="1:15" s="3" customFormat="1" ht="14.25" x14ac:dyDescent="0.15">
      <c r="A24" s="5">
        <v>40021</v>
      </c>
      <c r="B24" s="9">
        <v>233051</v>
      </c>
      <c r="C24" s="9" t="s">
        <v>129</v>
      </c>
      <c r="D24" s="3">
        <v>1</v>
      </c>
      <c r="E24" s="3">
        <v>0</v>
      </c>
      <c r="F24" s="3">
        <v>1</v>
      </c>
      <c r="G24" s="3">
        <v>15000</v>
      </c>
      <c r="H24" s="3">
        <v>0</v>
      </c>
      <c r="I24" s="3">
        <v>0</v>
      </c>
      <c r="J24" s="3">
        <v>45000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</row>
    <row r="25" spans="1:15" ht="14.25" x14ac:dyDescent="0.15">
      <c r="A25" s="5">
        <v>40022</v>
      </c>
      <c r="B25" s="5">
        <v>234011</v>
      </c>
      <c r="C25" s="2" t="s">
        <v>130</v>
      </c>
      <c r="D25">
        <v>1</v>
      </c>
      <c r="E25">
        <v>0</v>
      </c>
      <c r="F25">
        <v>1</v>
      </c>
      <c r="G25">
        <v>1000</v>
      </c>
      <c r="H25">
        <v>0</v>
      </c>
      <c r="I25">
        <v>0</v>
      </c>
      <c r="J25">
        <v>20000</v>
      </c>
      <c r="K25" s="5">
        <v>0</v>
      </c>
      <c r="L25" s="5">
        <v>0</v>
      </c>
      <c r="M25" s="5">
        <v>0</v>
      </c>
      <c r="N25" s="2">
        <v>0</v>
      </c>
      <c r="O25" s="2">
        <v>0</v>
      </c>
    </row>
    <row r="26" spans="1:15" ht="14.25" x14ac:dyDescent="0.15">
      <c r="A26" s="5">
        <v>40023</v>
      </c>
      <c r="B26" s="5">
        <v>234012</v>
      </c>
      <c r="C26" s="2" t="s">
        <v>131</v>
      </c>
      <c r="D26">
        <v>1</v>
      </c>
      <c r="E26">
        <v>0</v>
      </c>
      <c r="F26">
        <v>1</v>
      </c>
      <c r="G26">
        <v>6000</v>
      </c>
      <c r="H26">
        <v>0</v>
      </c>
      <c r="I26">
        <v>0</v>
      </c>
      <c r="J26">
        <v>100000</v>
      </c>
      <c r="K26" s="5">
        <v>0</v>
      </c>
      <c r="L26" s="5">
        <v>0</v>
      </c>
      <c r="M26" s="5">
        <v>0</v>
      </c>
      <c r="N26" s="2">
        <v>0</v>
      </c>
      <c r="O26" s="2">
        <v>0</v>
      </c>
    </row>
    <row r="27" spans="1:15" ht="14.25" x14ac:dyDescent="0.15">
      <c r="A27" s="5">
        <v>40024</v>
      </c>
      <c r="B27" s="5">
        <v>234013</v>
      </c>
      <c r="C27" s="2" t="s">
        <v>132</v>
      </c>
      <c r="D27">
        <v>2</v>
      </c>
      <c r="E27">
        <v>0</v>
      </c>
      <c r="F27">
        <v>1</v>
      </c>
      <c r="G27">
        <v>8000</v>
      </c>
      <c r="H27">
        <v>0</v>
      </c>
      <c r="I27">
        <v>0</v>
      </c>
      <c r="J27">
        <v>26000</v>
      </c>
      <c r="K27" s="5">
        <v>0</v>
      </c>
      <c r="L27" s="5">
        <v>0</v>
      </c>
      <c r="M27" s="5">
        <v>0</v>
      </c>
      <c r="N27" s="2">
        <v>0</v>
      </c>
      <c r="O27" s="2">
        <v>0</v>
      </c>
    </row>
    <row r="28" spans="1:15" ht="14.25" x14ac:dyDescent="0.15">
      <c r="A28" s="5">
        <v>40025</v>
      </c>
      <c r="B28" s="5">
        <v>234014</v>
      </c>
      <c r="C28" s="2" t="s">
        <v>133</v>
      </c>
      <c r="D28">
        <v>1</v>
      </c>
      <c r="E28">
        <v>0</v>
      </c>
      <c r="F28">
        <v>1</v>
      </c>
      <c r="G28">
        <v>15000</v>
      </c>
      <c r="H28">
        <v>0</v>
      </c>
      <c r="I28">
        <v>0</v>
      </c>
      <c r="J28">
        <v>200000</v>
      </c>
      <c r="K28" s="5">
        <v>0</v>
      </c>
      <c r="L28" s="5">
        <v>0</v>
      </c>
      <c r="M28" s="5">
        <v>0</v>
      </c>
      <c r="N28" s="2">
        <v>0</v>
      </c>
      <c r="O28" s="2">
        <v>0</v>
      </c>
    </row>
    <row r="29" spans="1:15" ht="14.25" x14ac:dyDescent="0.15">
      <c r="A29" s="5">
        <v>40026</v>
      </c>
      <c r="B29" s="5">
        <v>234015</v>
      </c>
      <c r="C29" s="2" t="s">
        <v>134</v>
      </c>
      <c r="D29">
        <v>1</v>
      </c>
      <c r="E29">
        <v>0</v>
      </c>
      <c r="F29">
        <v>1</v>
      </c>
      <c r="G29">
        <v>10000</v>
      </c>
      <c r="H29">
        <v>0</v>
      </c>
      <c r="I29">
        <v>0</v>
      </c>
      <c r="J29">
        <v>87500</v>
      </c>
      <c r="K29" s="5">
        <v>0</v>
      </c>
      <c r="L29" s="5">
        <v>0</v>
      </c>
      <c r="M29" s="5">
        <v>0</v>
      </c>
      <c r="N29" s="2">
        <v>0</v>
      </c>
      <c r="O29" s="2">
        <v>0</v>
      </c>
    </row>
    <row r="30" spans="1:15" ht="14.25" x14ac:dyDescent="0.15">
      <c r="A30" s="5">
        <v>40027</v>
      </c>
      <c r="B30" s="9">
        <v>235011</v>
      </c>
      <c r="C30" s="9" t="s">
        <v>135</v>
      </c>
      <c r="D30" s="10">
        <v>1</v>
      </c>
      <c r="E30" s="10">
        <v>0</v>
      </c>
      <c r="F30" s="10">
        <v>1</v>
      </c>
      <c r="G30" s="10">
        <v>1000</v>
      </c>
      <c r="H30" s="10">
        <v>0</v>
      </c>
      <c r="I30" s="10">
        <v>0</v>
      </c>
      <c r="J30" s="10">
        <v>20000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</row>
    <row r="31" spans="1:15" ht="14.25" x14ac:dyDescent="0.15">
      <c r="A31" s="5">
        <v>40028</v>
      </c>
      <c r="B31" s="9">
        <v>235012</v>
      </c>
      <c r="C31" s="9" t="s">
        <v>136</v>
      </c>
      <c r="D31" s="10">
        <v>1</v>
      </c>
      <c r="E31" s="10">
        <v>0</v>
      </c>
      <c r="F31" s="10">
        <v>1</v>
      </c>
      <c r="G31" s="10">
        <v>7500</v>
      </c>
      <c r="H31" s="10">
        <v>0</v>
      </c>
      <c r="I31" s="10">
        <v>0</v>
      </c>
      <c r="J31" s="10">
        <v>30000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ht="14.25" x14ac:dyDescent="0.15">
      <c r="A32" s="5">
        <v>40029</v>
      </c>
      <c r="B32" s="9">
        <v>235013</v>
      </c>
      <c r="C32" s="9" t="s">
        <v>137</v>
      </c>
      <c r="D32" s="10">
        <v>2</v>
      </c>
      <c r="E32" s="10">
        <v>0</v>
      </c>
      <c r="F32" s="10">
        <v>1</v>
      </c>
      <c r="G32" s="10">
        <v>9000</v>
      </c>
      <c r="H32" s="10">
        <v>0</v>
      </c>
      <c r="I32" s="10">
        <v>0</v>
      </c>
      <c r="J32" s="10">
        <v>27500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ht="14.25" x14ac:dyDescent="0.15">
      <c r="A33" s="5">
        <v>40030</v>
      </c>
      <c r="B33" s="9">
        <v>235014</v>
      </c>
      <c r="C33" s="9" t="s">
        <v>138</v>
      </c>
      <c r="D33" s="10">
        <v>2</v>
      </c>
      <c r="E33" s="10">
        <v>0</v>
      </c>
      <c r="F33" s="10">
        <v>1</v>
      </c>
      <c r="G33" s="10">
        <v>18000</v>
      </c>
      <c r="H33" s="10">
        <v>0</v>
      </c>
      <c r="I33" s="10">
        <v>0</v>
      </c>
      <c r="J33" s="10">
        <v>22000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</row>
    <row r="34" spans="1:15" s="4" customFormat="1" ht="14.25" x14ac:dyDescent="0.15">
      <c r="A34" s="8">
        <v>40031</v>
      </c>
      <c r="B34" s="11">
        <v>237011</v>
      </c>
      <c r="C34" s="11" t="s">
        <v>139</v>
      </c>
      <c r="D34" s="4">
        <v>1</v>
      </c>
      <c r="E34" s="4">
        <v>1</v>
      </c>
      <c r="F34" s="4">
        <v>1</v>
      </c>
      <c r="G34" s="4">
        <v>1000</v>
      </c>
      <c r="H34" s="4">
        <v>0</v>
      </c>
      <c r="I34" s="4">
        <v>0</v>
      </c>
      <c r="J34" s="4">
        <v>10000</v>
      </c>
      <c r="K34" s="4">
        <v>0</v>
      </c>
      <c r="L34" s="4">
        <v>0</v>
      </c>
      <c r="M34" s="4">
        <v>5000</v>
      </c>
      <c r="N34" s="4">
        <v>0</v>
      </c>
      <c r="O34" s="4">
        <v>0</v>
      </c>
    </row>
    <row r="35" spans="1:15" s="4" customFormat="1" ht="14.25" x14ac:dyDescent="0.15">
      <c r="A35" s="8">
        <v>40032</v>
      </c>
      <c r="B35" s="11">
        <v>237012</v>
      </c>
      <c r="C35" s="11" t="s">
        <v>140</v>
      </c>
      <c r="D35" s="4">
        <v>1</v>
      </c>
      <c r="E35" s="4">
        <v>1</v>
      </c>
      <c r="F35" s="4">
        <v>1</v>
      </c>
      <c r="G35" s="4">
        <v>10000</v>
      </c>
      <c r="H35" s="4">
        <v>0</v>
      </c>
      <c r="I35" s="4">
        <v>0</v>
      </c>
      <c r="J35" s="4">
        <v>50000</v>
      </c>
      <c r="K35" s="4">
        <v>0</v>
      </c>
      <c r="L35" s="4">
        <v>0</v>
      </c>
      <c r="M35" s="4">
        <v>10000</v>
      </c>
      <c r="N35" s="4">
        <v>0</v>
      </c>
      <c r="O35" s="4">
        <v>0</v>
      </c>
    </row>
    <row r="36" spans="1:15" s="4" customFormat="1" ht="14.25" x14ac:dyDescent="0.15">
      <c r="A36" s="8">
        <v>40033</v>
      </c>
      <c r="B36" s="11">
        <v>237013</v>
      </c>
      <c r="C36" s="11" t="s">
        <v>141</v>
      </c>
      <c r="D36" s="4">
        <v>1</v>
      </c>
      <c r="E36" s="4">
        <v>1</v>
      </c>
      <c r="F36" s="4">
        <v>1</v>
      </c>
      <c r="G36" s="4">
        <v>8000</v>
      </c>
      <c r="H36" s="4">
        <v>0</v>
      </c>
      <c r="I36" s="4">
        <v>0</v>
      </c>
      <c r="J36" s="4">
        <v>150000</v>
      </c>
      <c r="K36" s="4">
        <v>0</v>
      </c>
      <c r="L36" s="4">
        <v>0</v>
      </c>
      <c r="M36" s="4">
        <v>20000</v>
      </c>
      <c r="N36" s="4">
        <v>0</v>
      </c>
      <c r="O36" s="4">
        <v>0</v>
      </c>
    </row>
    <row r="37" spans="1:15" s="4" customFormat="1" ht="14.25" x14ac:dyDescent="0.15">
      <c r="A37" s="8">
        <v>40034</v>
      </c>
      <c r="B37" s="11">
        <v>237014</v>
      </c>
      <c r="C37" s="11" t="s">
        <v>142</v>
      </c>
      <c r="D37" s="4">
        <v>2</v>
      </c>
      <c r="E37" s="4">
        <v>1</v>
      </c>
      <c r="F37" s="4">
        <v>1</v>
      </c>
      <c r="G37" s="4">
        <v>5000</v>
      </c>
      <c r="H37" s="4">
        <v>0</v>
      </c>
      <c r="I37" s="4">
        <v>0</v>
      </c>
      <c r="J37" s="4">
        <v>75000</v>
      </c>
      <c r="K37" s="4">
        <v>0</v>
      </c>
      <c r="L37" s="4">
        <v>0</v>
      </c>
      <c r="M37" s="4">
        <v>12500</v>
      </c>
      <c r="N37" s="4">
        <v>0</v>
      </c>
      <c r="O37" s="4">
        <v>0</v>
      </c>
    </row>
    <row r="38" spans="1:15" s="4" customFormat="1" ht="14.25" x14ac:dyDescent="0.15">
      <c r="A38" s="8">
        <v>40035</v>
      </c>
      <c r="B38" s="11">
        <v>237015</v>
      </c>
      <c r="C38" s="11" t="s">
        <v>143</v>
      </c>
      <c r="D38" s="4">
        <v>2</v>
      </c>
      <c r="E38" s="4">
        <v>1</v>
      </c>
      <c r="F38" s="4">
        <v>1</v>
      </c>
      <c r="G38" s="4">
        <v>7000</v>
      </c>
      <c r="H38" s="4">
        <v>0</v>
      </c>
      <c r="I38" s="4">
        <v>0</v>
      </c>
      <c r="J38" s="4">
        <v>50000</v>
      </c>
      <c r="K38" s="4">
        <v>0</v>
      </c>
      <c r="L38" s="4">
        <v>0</v>
      </c>
      <c r="M38" s="4">
        <v>10000</v>
      </c>
      <c r="N38" s="4">
        <v>0</v>
      </c>
      <c r="O38" s="4">
        <v>0</v>
      </c>
    </row>
    <row r="39" spans="1:15" ht="14.25" x14ac:dyDescent="0.15">
      <c r="A39" s="5">
        <v>40036</v>
      </c>
      <c r="B39" s="5">
        <v>500011</v>
      </c>
      <c r="C39" s="2" t="s">
        <v>113</v>
      </c>
      <c r="D39" s="5">
        <v>1</v>
      </c>
      <c r="E39" s="5">
        <v>0</v>
      </c>
      <c r="F39" s="5">
        <v>1</v>
      </c>
      <c r="G39" s="5">
        <v>1000</v>
      </c>
      <c r="H39" s="5">
        <v>0</v>
      </c>
      <c r="I39" s="5">
        <v>0</v>
      </c>
      <c r="J39" s="5">
        <v>15000</v>
      </c>
      <c r="K39" s="5">
        <v>0</v>
      </c>
      <c r="L39" s="5">
        <v>0</v>
      </c>
      <c r="M39" s="5">
        <v>0</v>
      </c>
      <c r="N39" s="2">
        <v>0</v>
      </c>
      <c r="O39" s="2">
        <v>0</v>
      </c>
    </row>
    <row r="40" spans="1:15" ht="14.25" x14ac:dyDescent="0.15">
      <c r="A40" s="5">
        <v>40037</v>
      </c>
      <c r="B40" s="5">
        <v>500012</v>
      </c>
      <c r="C40" s="2" t="s">
        <v>114</v>
      </c>
      <c r="D40" s="5">
        <v>1</v>
      </c>
      <c r="E40" s="5">
        <v>0</v>
      </c>
      <c r="F40" s="5">
        <v>1</v>
      </c>
      <c r="G40" s="5">
        <v>4500</v>
      </c>
      <c r="H40" s="5">
        <v>0</v>
      </c>
      <c r="I40" s="5">
        <v>0</v>
      </c>
      <c r="J40" s="5">
        <v>65000</v>
      </c>
      <c r="K40" s="5">
        <v>0</v>
      </c>
      <c r="L40" s="5">
        <v>0</v>
      </c>
      <c r="M40" s="5">
        <v>0</v>
      </c>
      <c r="N40" s="2">
        <v>0</v>
      </c>
      <c r="O40" s="2">
        <v>0</v>
      </c>
    </row>
    <row r="41" spans="1:15" ht="14.25" x14ac:dyDescent="0.15">
      <c r="A41" s="5">
        <v>40038</v>
      </c>
      <c r="B41" s="5">
        <v>500013</v>
      </c>
      <c r="C41" s="2" t="s">
        <v>115</v>
      </c>
      <c r="D41" s="5">
        <v>1</v>
      </c>
      <c r="E41" s="5">
        <v>0</v>
      </c>
      <c r="F41" s="5">
        <v>1</v>
      </c>
      <c r="G41" s="5">
        <v>4500</v>
      </c>
      <c r="H41" s="5">
        <v>0</v>
      </c>
      <c r="I41" s="5">
        <v>0</v>
      </c>
      <c r="J41" s="5">
        <v>55000</v>
      </c>
      <c r="K41" s="5">
        <v>0</v>
      </c>
      <c r="L41" s="5">
        <v>0</v>
      </c>
      <c r="M41" s="5">
        <v>0</v>
      </c>
      <c r="N41" s="2">
        <v>0</v>
      </c>
      <c r="O41" s="2">
        <v>0</v>
      </c>
    </row>
    <row r="42" spans="1:15" ht="14.25" x14ac:dyDescent="0.15">
      <c r="A42" s="5">
        <v>40039</v>
      </c>
      <c r="B42" s="5">
        <v>500021</v>
      </c>
      <c r="C42" s="2" t="s">
        <v>116</v>
      </c>
      <c r="D42" s="5">
        <v>1</v>
      </c>
      <c r="E42" s="5">
        <v>0</v>
      </c>
      <c r="F42" s="5">
        <v>1</v>
      </c>
      <c r="G42" s="5">
        <v>1000</v>
      </c>
      <c r="H42" s="5">
        <v>0</v>
      </c>
      <c r="I42" s="5">
        <v>0</v>
      </c>
      <c r="J42" s="5">
        <v>43000</v>
      </c>
      <c r="K42" s="5">
        <v>0</v>
      </c>
      <c r="L42" s="5">
        <v>0</v>
      </c>
      <c r="M42" s="5">
        <v>0</v>
      </c>
      <c r="N42" s="2">
        <v>0</v>
      </c>
      <c r="O42" s="2">
        <v>0</v>
      </c>
    </row>
    <row r="43" spans="1:15" ht="14.25" x14ac:dyDescent="0.15">
      <c r="A43" s="5">
        <v>40040</v>
      </c>
      <c r="B43" s="5">
        <v>500022</v>
      </c>
      <c r="C43" s="2" t="s">
        <v>117</v>
      </c>
      <c r="D43" s="5">
        <v>2</v>
      </c>
      <c r="E43" s="5">
        <v>0</v>
      </c>
      <c r="F43" s="5">
        <v>1</v>
      </c>
      <c r="G43" s="5">
        <v>10000</v>
      </c>
      <c r="H43" s="5">
        <v>0</v>
      </c>
      <c r="I43" s="5">
        <v>0</v>
      </c>
      <c r="J43" s="5">
        <v>150000</v>
      </c>
      <c r="K43" s="5">
        <v>0</v>
      </c>
      <c r="L43" s="5">
        <v>0</v>
      </c>
      <c r="M43" s="5">
        <v>0</v>
      </c>
      <c r="N43" s="2">
        <v>0</v>
      </c>
      <c r="O43" s="2">
        <v>0</v>
      </c>
    </row>
    <row r="44" spans="1:15" ht="14.25" x14ac:dyDescent="0.15">
      <c r="A44" s="5">
        <v>40041</v>
      </c>
      <c r="B44" s="5">
        <v>500023</v>
      </c>
      <c r="C44" s="2" t="s">
        <v>118</v>
      </c>
      <c r="D44" s="5">
        <v>2</v>
      </c>
      <c r="E44" s="5">
        <v>0</v>
      </c>
      <c r="F44" s="5">
        <v>1</v>
      </c>
      <c r="G44" s="5">
        <v>13000</v>
      </c>
      <c r="H44" s="5">
        <v>0</v>
      </c>
      <c r="I44" s="5">
        <v>0</v>
      </c>
      <c r="J44" s="5">
        <v>85000</v>
      </c>
      <c r="K44" s="5">
        <v>0</v>
      </c>
      <c r="L44" s="5">
        <v>0</v>
      </c>
      <c r="M44" s="5">
        <v>0</v>
      </c>
      <c r="N44" s="2">
        <v>0</v>
      </c>
      <c r="O44" s="2">
        <v>0</v>
      </c>
    </row>
    <row r="45" spans="1:15" ht="14.25" x14ac:dyDescent="0.15">
      <c r="A45" s="5">
        <v>40042</v>
      </c>
      <c r="B45" s="9">
        <v>500031</v>
      </c>
      <c r="C45" s="9" t="s">
        <v>119</v>
      </c>
      <c r="D45">
        <v>1</v>
      </c>
      <c r="E45">
        <v>0</v>
      </c>
      <c r="F45">
        <v>1</v>
      </c>
      <c r="G45">
        <v>1000</v>
      </c>
      <c r="H45">
        <v>0</v>
      </c>
      <c r="I45">
        <v>0</v>
      </c>
      <c r="J45">
        <v>17500</v>
      </c>
      <c r="K45" s="5">
        <v>0</v>
      </c>
      <c r="L45" s="5">
        <v>0</v>
      </c>
      <c r="M45" s="5">
        <v>0</v>
      </c>
      <c r="N45" s="2">
        <v>0</v>
      </c>
      <c r="O45" s="2">
        <v>0</v>
      </c>
    </row>
    <row r="46" spans="1:15" ht="14.25" x14ac:dyDescent="0.15">
      <c r="A46" s="5">
        <v>40043</v>
      </c>
      <c r="B46" s="9">
        <v>500032</v>
      </c>
      <c r="C46" s="9" t="s">
        <v>120</v>
      </c>
      <c r="D46">
        <v>2</v>
      </c>
      <c r="E46">
        <v>0</v>
      </c>
      <c r="F46">
        <v>1</v>
      </c>
      <c r="G46">
        <v>15000</v>
      </c>
      <c r="H46">
        <v>0</v>
      </c>
      <c r="I46">
        <v>0</v>
      </c>
      <c r="J46">
        <v>80000</v>
      </c>
      <c r="K46" s="5">
        <v>0</v>
      </c>
      <c r="L46" s="5">
        <v>0</v>
      </c>
      <c r="M46" s="5">
        <v>0</v>
      </c>
      <c r="N46" s="2">
        <v>0</v>
      </c>
      <c r="O46" s="2">
        <v>0</v>
      </c>
    </row>
    <row r="47" spans="1:15" ht="14.25" x14ac:dyDescent="0.15">
      <c r="A47" s="5">
        <v>40044</v>
      </c>
      <c r="B47" s="9">
        <v>500033</v>
      </c>
      <c r="C47" s="9" t="s">
        <v>121</v>
      </c>
      <c r="D47">
        <v>1</v>
      </c>
      <c r="E47">
        <v>0</v>
      </c>
      <c r="F47">
        <v>1</v>
      </c>
      <c r="G47">
        <v>15000</v>
      </c>
      <c r="H47">
        <v>0</v>
      </c>
      <c r="I47">
        <v>0</v>
      </c>
      <c r="J47">
        <v>40000</v>
      </c>
      <c r="K47" s="5">
        <v>0</v>
      </c>
      <c r="L47" s="5">
        <v>0</v>
      </c>
      <c r="M47" s="5">
        <v>0</v>
      </c>
      <c r="N47" s="2">
        <v>0</v>
      </c>
      <c r="O47" s="2">
        <v>0</v>
      </c>
    </row>
    <row r="48" spans="1:15" ht="14.25" x14ac:dyDescent="0.15">
      <c r="A48" s="5">
        <v>40045</v>
      </c>
      <c r="B48" s="9">
        <v>500035</v>
      </c>
      <c r="C48" s="9" t="s">
        <v>122</v>
      </c>
      <c r="D48">
        <v>2</v>
      </c>
      <c r="E48">
        <v>0</v>
      </c>
      <c r="F48">
        <v>1</v>
      </c>
      <c r="G48">
        <v>30000</v>
      </c>
      <c r="H48">
        <v>0</v>
      </c>
      <c r="I48">
        <v>0</v>
      </c>
      <c r="J48">
        <v>10000</v>
      </c>
      <c r="K48" s="5">
        <v>0</v>
      </c>
      <c r="L48" s="5">
        <v>0</v>
      </c>
      <c r="M48" s="5">
        <v>0</v>
      </c>
      <c r="N48" s="2">
        <v>0</v>
      </c>
      <c r="O48" s="2">
        <v>0</v>
      </c>
    </row>
    <row r="49" spans="1:15" ht="14.25" x14ac:dyDescent="0.15">
      <c r="A49" s="5">
        <v>40046</v>
      </c>
      <c r="B49" s="9">
        <v>500041</v>
      </c>
      <c r="C49" s="9" t="s">
        <v>123</v>
      </c>
      <c r="D49">
        <v>2</v>
      </c>
      <c r="E49">
        <v>0</v>
      </c>
      <c r="F49">
        <v>1</v>
      </c>
      <c r="G49">
        <v>4600</v>
      </c>
      <c r="H49">
        <v>0</v>
      </c>
      <c r="I49">
        <v>0</v>
      </c>
      <c r="J49">
        <v>12000</v>
      </c>
      <c r="K49" s="5">
        <v>0</v>
      </c>
      <c r="L49" s="5">
        <v>0</v>
      </c>
      <c r="M49" s="5">
        <v>0</v>
      </c>
      <c r="N49" s="2">
        <v>0</v>
      </c>
      <c r="O49" s="2">
        <v>0</v>
      </c>
    </row>
    <row r="50" spans="1:15" s="3" customFormat="1" ht="14.25" x14ac:dyDescent="0.15">
      <c r="A50" s="5">
        <v>40047</v>
      </c>
      <c r="B50" s="5">
        <v>500051</v>
      </c>
      <c r="C50" s="2" t="s">
        <v>124</v>
      </c>
      <c r="D50" s="3">
        <v>1</v>
      </c>
      <c r="E50" s="3">
        <v>0</v>
      </c>
      <c r="F50" s="3">
        <v>1</v>
      </c>
      <c r="G50" s="3">
        <v>1000</v>
      </c>
      <c r="H50" s="3">
        <v>0</v>
      </c>
      <c r="I50" s="3">
        <v>0</v>
      </c>
      <c r="J50" s="3">
        <v>10000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</row>
    <row r="51" spans="1:15" s="3" customFormat="1" ht="14.25" x14ac:dyDescent="0.15">
      <c r="A51" s="5">
        <v>40048</v>
      </c>
      <c r="B51" s="5">
        <v>500052</v>
      </c>
      <c r="C51" s="2" t="s">
        <v>125</v>
      </c>
      <c r="D51" s="3">
        <v>1</v>
      </c>
      <c r="E51" s="3">
        <v>0</v>
      </c>
      <c r="F51" s="3">
        <v>1</v>
      </c>
      <c r="G51" s="3">
        <v>7000</v>
      </c>
      <c r="H51" s="3">
        <v>0</v>
      </c>
      <c r="I51" s="3">
        <v>0</v>
      </c>
      <c r="J51" s="3">
        <v>85000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</row>
    <row r="52" spans="1:15" s="3" customFormat="1" ht="14.25" x14ac:dyDescent="0.15">
      <c r="A52" s="5">
        <v>40049</v>
      </c>
      <c r="B52" s="5">
        <v>500053</v>
      </c>
      <c r="C52" s="2" t="s">
        <v>126</v>
      </c>
      <c r="D52" s="3">
        <v>2</v>
      </c>
      <c r="E52" s="3">
        <v>0</v>
      </c>
      <c r="F52" s="3">
        <v>1</v>
      </c>
      <c r="G52" s="3">
        <v>15000</v>
      </c>
      <c r="H52" s="3">
        <v>0</v>
      </c>
      <c r="I52" s="3">
        <v>0</v>
      </c>
      <c r="J52" s="3">
        <v>36500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</row>
    <row r="53" spans="1:15" s="3" customFormat="1" ht="14.25" x14ac:dyDescent="0.15">
      <c r="A53" s="5">
        <v>40050</v>
      </c>
      <c r="B53" s="5">
        <v>500054</v>
      </c>
      <c r="C53" s="2" t="s">
        <v>127</v>
      </c>
      <c r="D53" s="3">
        <v>1</v>
      </c>
      <c r="E53" s="3">
        <v>0</v>
      </c>
      <c r="F53" s="3">
        <v>1</v>
      </c>
      <c r="G53" s="3">
        <v>5000</v>
      </c>
      <c r="H53" s="3">
        <v>0</v>
      </c>
      <c r="I53" s="3">
        <v>0</v>
      </c>
      <c r="J53" s="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</row>
    <row r="54" spans="1:15" s="3" customFormat="1" ht="14.25" x14ac:dyDescent="0.15">
      <c r="A54" s="5">
        <v>40051</v>
      </c>
      <c r="B54" s="5">
        <v>500055</v>
      </c>
      <c r="C54" s="2" t="s">
        <v>128</v>
      </c>
      <c r="D54" s="3">
        <v>2</v>
      </c>
      <c r="E54" s="3">
        <v>0</v>
      </c>
      <c r="F54" s="3">
        <v>1</v>
      </c>
      <c r="G54" s="3">
        <v>7000</v>
      </c>
      <c r="H54" s="3">
        <v>0</v>
      </c>
      <c r="I54" s="3">
        <v>0</v>
      </c>
      <c r="J54" s="3">
        <v>50000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</row>
    <row r="55" spans="1:15" ht="14.25" x14ac:dyDescent="0.15">
      <c r="A55" s="5">
        <v>40052</v>
      </c>
      <c r="B55" s="9">
        <v>500061</v>
      </c>
      <c r="C55" s="9" t="s">
        <v>130</v>
      </c>
      <c r="D55">
        <v>1</v>
      </c>
      <c r="E55">
        <v>0</v>
      </c>
      <c r="F55">
        <v>1</v>
      </c>
      <c r="G55">
        <v>1000</v>
      </c>
      <c r="H55">
        <v>0</v>
      </c>
      <c r="I55">
        <v>0</v>
      </c>
      <c r="J55">
        <v>20000</v>
      </c>
      <c r="K55" s="5">
        <v>0</v>
      </c>
      <c r="L55" s="5">
        <v>0</v>
      </c>
      <c r="M55" s="5">
        <v>0</v>
      </c>
      <c r="N55" s="2">
        <v>0</v>
      </c>
      <c r="O55" s="2">
        <v>0</v>
      </c>
    </row>
    <row r="56" spans="1:15" ht="14.25" x14ac:dyDescent="0.15">
      <c r="A56" s="5">
        <v>40053</v>
      </c>
      <c r="B56" s="9">
        <v>500062</v>
      </c>
      <c r="C56" s="9" t="s">
        <v>131</v>
      </c>
      <c r="D56">
        <v>1</v>
      </c>
      <c r="E56">
        <v>0</v>
      </c>
      <c r="F56">
        <v>1</v>
      </c>
      <c r="G56">
        <v>6000</v>
      </c>
      <c r="H56">
        <v>0</v>
      </c>
      <c r="I56">
        <v>0</v>
      </c>
      <c r="J56">
        <v>100000</v>
      </c>
      <c r="K56" s="5">
        <v>0</v>
      </c>
      <c r="L56" s="5">
        <v>0</v>
      </c>
      <c r="M56" s="5">
        <v>0</v>
      </c>
      <c r="N56" s="2">
        <v>0</v>
      </c>
      <c r="O56" s="2">
        <v>0</v>
      </c>
    </row>
    <row r="57" spans="1:15" ht="14.25" x14ac:dyDescent="0.15">
      <c r="A57" s="5">
        <v>40054</v>
      </c>
      <c r="B57" s="9">
        <v>500063</v>
      </c>
      <c r="C57" s="9" t="s">
        <v>132</v>
      </c>
      <c r="D57">
        <v>2</v>
      </c>
      <c r="E57">
        <v>0</v>
      </c>
      <c r="F57">
        <v>1</v>
      </c>
      <c r="G57">
        <v>8000</v>
      </c>
      <c r="H57">
        <v>0</v>
      </c>
      <c r="I57">
        <v>0</v>
      </c>
      <c r="J57">
        <v>26000</v>
      </c>
      <c r="K57" s="5">
        <v>0</v>
      </c>
      <c r="L57" s="5">
        <v>0</v>
      </c>
      <c r="M57" s="5">
        <v>0</v>
      </c>
      <c r="N57" s="2">
        <v>0</v>
      </c>
      <c r="O57" s="2">
        <v>0</v>
      </c>
    </row>
    <row r="58" spans="1:15" ht="14.25" x14ac:dyDescent="0.15">
      <c r="A58" s="5">
        <v>40055</v>
      </c>
      <c r="B58" s="9">
        <v>500064</v>
      </c>
      <c r="C58" s="9" t="s">
        <v>133</v>
      </c>
      <c r="D58">
        <v>1</v>
      </c>
      <c r="E58">
        <v>0</v>
      </c>
      <c r="F58">
        <v>1</v>
      </c>
      <c r="G58">
        <v>15000</v>
      </c>
      <c r="H58">
        <v>0</v>
      </c>
      <c r="I58">
        <v>0</v>
      </c>
      <c r="J58">
        <v>200000</v>
      </c>
      <c r="K58" s="5">
        <v>0</v>
      </c>
      <c r="L58" s="5">
        <v>0</v>
      </c>
      <c r="M58" s="5">
        <v>0</v>
      </c>
      <c r="N58" s="2">
        <v>0</v>
      </c>
      <c r="O58" s="2">
        <v>0</v>
      </c>
    </row>
    <row r="59" spans="1:15" ht="14.25" x14ac:dyDescent="0.15">
      <c r="A59" s="5">
        <v>40056</v>
      </c>
      <c r="B59" s="9">
        <v>500065</v>
      </c>
      <c r="C59" s="9" t="s">
        <v>134</v>
      </c>
      <c r="D59">
        <v>1</v>
      </c>
      <c r="E59">
        <v>0</v>
      </c>
      <c r="F59">
        <v>1</v>
      </c>
      <c r="G59">
        <v>10000</v>
      </c>
      <c r="H59">
        <v>0</v>
      </c>
      <c r="I59">
        <v>0</v>
      </c>
      <c r="J59">
        <v>87500</v>
      </c>
      <c r="K59" s="5">
        <v>0</v>
      </c>
      <c r="L59" s="5">
        <v>0</v>
      </c>
      <c r="M59" s="5">
        <v>0</v>
      </c>
      <c r="N59" s="2">
        <v>0</v>
      </c>
      <c r="O59" s="2">
        <v>0</v>
      </c>
    </row>
    <row r="60" spans="1:15" ht="14.25" x14ac:dyDescent="0.15">
      <c r="A60" s="5">
        <v>40057</v>
      </c>
      <c r="B60" s="5">
        <v>500071</v>
      </c>
      <c r="C60" s="2" t="s">
        <v>135</v>
      </c>
      <c r="D60" s="10">
        <v>1</v>
      </c>
      <c r="E60" s="10">
        <v>0</v>
      </c>
      <c r="F60" s="10">
        <v>1</v>
      </c>
      <c r="G60" s="10">
        <v>1000</v>
      </c>
      <c r="H60" s="10">
        <v>0</v>
      </c>
      <c r="I60" s="10">
        <v>0</v>
      </c>
      <c r="J60" s="10">
        <v>20000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</row>
    <row r="61" spans="1:15" ht="14.25" x14ac:dyDescent="0.15">
      <c r="A61" s="5">
        <v>40058</v>
      </c>
      <c r="B61" s="5">
        <v>500072</v>
      </c>
      <c r="C61" s="2" t="s">
        <v>136</v>
      </c>
      <c r="D61" s="10">
        <v>1</v>
      </c>
      <c r="E61" s="10">
        <v>0</v>
      </c>
      <c r="F61" s="10">
        <v>1</v>
      </c>
      <c r="G61" s="10">
        <v>7500</v>
      </c>
      <c r="H61" s="10">
        <v>0</v>
      </c>
      <c r="I61" s="10">
        <v>0</v>
      </c>
      <c r="J61" s="10">
        <v>30000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</row>
    <row r="62" spans="1:15" ht="14.25" x14ac:dyDescent="0.15">
      <c r="A62" s="5">
        <v>40059</v>
      </c>
      <c r="B62" s="5">
        <v>500073</v>
      </c>
      <c r="C62" s="2" t="s">
        <v>137</v>
      </c>
      <c r="D62" s="10">
        <v>2</v>
      </c>
      <c r="E62" s="10">
        <v>0</v>
      </c>
      <c r="F62" s="10">
        <v>1</v>
      </c>
      <c r="G62" s="10">
        <v>9000</v>
      </c>
      <c r="H62" s="10">
        <v>0</v>
      </c>
      <c r="I62" s="10">
        <v>0</v>
      </c>
      <c r="J62" s="10">
        <v>27500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</row>
    <row r="63" spans="1:15" ht="14.25" x14ac:dyDescent="0.15">
      <c r="A63" s="5">
        <v>40060</v>
      </c>
      <c r="B63" s="5">
        <v>500074</v>
      </c>
      <c r="C63" s="2" t="s">
        <v>138</v>
      </c>
      <c r="D63" s="10">
        <v>2</v>
      </c>
      <c r="E63" s="10">
        <v>0</v>
      </c>
      <c r="F63" s="10">
        <v>1</v>
      </c>
      <c r="G63" s="10">
        <v>18000</v>
      </c>
      <c r="H63" s="10">
        <v>0</v>
      </c>
      <c r="I63" s="10">
        <v>0</v>
      </c>
      <c r="J63" s="10">
        <v>22000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</row>
    <row r="64" spans="1:15" ht="14.25" x14ac:dyDescent="0.15">
      <c r="A64" s="8">
        <v>40061</v>
      </c>
      <c r="B64" s="11">
        <v>500081</v>
      </c>
      <c r="C64" s="11" t="s">
        <v>139</v>
      </c>
      <c r="D64" s="4">
        <v>1</v>
      </c>
      <c r="E64" s="4">
        <v>1</v>
      </c>
      <c r="F64" s="4">
        <v>1</v>
      </c>
      <c r="G64" s="4">
        <v>1000</v>
      </c>
      <c r="H64" s="4">
        <v>0</v>
      </c>
      <c r="I64" s="4">
        <v>0</v>
      </c>
      <c r="J64" s="4">
        <v>10000</v>
      </c>
      <c r="K64" s="4">
        <v>0</v>
      </c>
      <c r="L64" s="4">
        <v>0</v>
      </c>
      <c r="M64" s="4">
        <v>10000</v>
      </c>
      <c r="N64" s="4">
        <v>0</v>
      </c>
      <c r="O64" s="4">
        <v>0</v>
      </c>
    </row>
    <row r="65" spans="1:15" ht="14.25" x14ac:dyDescent="0.15">
      <c r="A65" s="8">
        <v>40062</v>
      </c>
      <c r="B65" s="11">
        <v>500082</v>
      </c>
      <c r="C65" s="11" t="s">
        <v>140</v>
      </c>
      <c r="D65" s="4">
        <v>1</v>
      </c>
      <c r="E65" s="4">
        <v>1</v>
      </c>
      <c r="F65" s="4">
        <v>1</v>
      </c>
      <c r="G65" s="4">
        <v>10000</v>
      </c>
      <c r="H65" s="4">
        <v>0</v>
      </c>
      <c r="I65" s="4">
        <v>0</v>
      </c>
      <c r="J65" s="4">
        <v>50000</v>
      </c>
      <c r="K65" s="4">
        <v>0</v>
      </c>
      <c r="L65" s="4">
        <v>0</v>
      </c>
      <c r="M65" s="4">
        <v>20000</v>
      </c>
      <c r="N65" s="4">
        <v>0</v>
      </c>
      <c r="O65" s="4">
        <v>0</v>
      </c>
    </row>
    <row r="66" spans="1:15" ht="14.25" x14ac:dyDescent="0.15">
      <c r="A66" s="8">
        <v>40063</v>
      </c>
      <c r="B66" s="11">
        <v>500083</v>
      </c>
      <c r="C66" s="11" t="s">
        <v>141</v>
      </c>
      <c r="D66" s="4">
        <v>1</v>
      </c>
      <c r="E66" s="4">
        <v>1</v>
      </c>
      <c r="F66" s="4">
        <v>1</v>
      </c>
      <c r="G66" s="4">
        <v>8000</v>
      </c>
      <c r="H66" s="4">
        <v>0</v>
      </c>
      <c r="I66" s="4">
        <v>0</v>
      </c>
      <c r="J66" s="4">
        <v>150000</v>
      </c>
      <c r="K66" s="4">
        <v>0</v>
      </c>
      <c r="L66" s="4">
        <v>0</v>
      </c>
      <c r="M66" s="4">
        <v>40000</v>
      </c>
      <c r="N66" s="4">
        <v>0</v>
      </c>
      <c r="O66" s="4">
        <v>0</v>
      </c>
    </row>
    <row r="67" spans="1:15" ht="14.25" x14ac:dyDescent="0.15">
      <c r="A67" s="8">
        <v>40064</v>
      </c>
      <c r="B67" s="11">
        <v>500084</v>
      </c>
      <c r="C67" s="11" t="s">
        <v>142</v>
      </c>
      <c r="D67" s="4">
        <v>2</v>
      </c>
      <c r="E67" s="4">
        <v>1</v>
      </c>
      <c r="F67" s="4">
        <v>1</v>
      </c>
      <c r="G67" s="4">
        <v>5000</v>
      </c>
      <c r="H67" s="4">
        <v>0</v>
      </c>
      <c r="I67" s="4">
        <v>0</v>
      </c>
      <c r="J67" s="4">
        <v>75000</v>
      </c>
      <c r="K67" s="4">
        <v>0</v>
      </c>
      <c r="L67" s="4">
        <v>0</v>
      </c>
      <c r="M67" s="4">
        <v>25000</v>
      </c>
      <c r="N67" s="4">
        <v>0</v>
      </c>
      <c r="O67" s="4">
        <v>0</v>
      </c>
    </row>
    <row r="68" spans="1:15" ht="14.25" x14ac:dyDescent="0.15">
      <c r="A68" s="8">
        <v>40065</v>
      </c>
      <c r="B68" s="11">
        <v>500085</v>
      </c>
      <c r="C68" s="11" t="s">
        <v>143</v>
      </c>
      <c r="D68" s="4">
        <v>2</v>
      </c>
      <c r="E68" s="4">
        <v>1</v>
      </c>
      <c r="F68" s="4">
        <v>1</v>
      </c>
      <c r="G68" s="4">
        <v>7000</v>
      </c>
      <c r="H68" s="4">
        <v>0</v>
      </c>
      <c r="I68" s="4">
        <v>0</v>
      </c>
      <c r="J68" s="4">
        <v>50000</v>
      </c>
      <c r="K68" s="4">
        <v>0</v>
      </c>
      <c r="L68" s="4">
        <v>0</v>
      </c>
      <c r="M68" s="4">
        <v>20000</v>
      </c>
      <c r="N68" s="4">
        <v>0</v>
      </c>
      <c r="O68" s="4">
        <v>0</v>
      </c>
    </row>
    <row r="69" spans="1:15" ht="14.25" x14ac:dyDescent="0.15">
      <c r="A69" s="5">
        <v>40066</v>
      </c>
      <c r="B69">
        <v>250041</v>
      </c>
      <c r="C69" t="s">
        <v>144</v>
      </c>
      <c r="D69">
        <v>1</v>
      </c>
      <c r="E69">
        <v>0</v>
      </c>
      <c r="F69">
        <v>1</v>
      </c>
      <c r="G69">
        <v>1000</v>
      </c>
      <c r="H69">
        <v>0</v>
      </c>
      <c r="I69">
        <v>0</v>
      </c>
      <c r="J69">
        <v>10000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t="14.25" x14ac:dyDescent="0.15">
      <c r="A70" s="5">
        <v>40067</v>
      </c>
      <c r="B70">
        <v>250042</v>
      </c>
      <c r="C70" t="s">
        <v>145</v>
      </c>
      <c r="D70">
        <v>1</v>
      </c>
      <c r="E70">
        <v>0</v>
      </c>
      <c r="F70">
        <v>1</v>
      </c>
      <c r="G70">
        <v>6000</v>
      </c>
      <c r="H70">
        <v>0</v>
      </c>
      <c r="I70">
        <v>0</v>
      </c>
      <c r="J70">
        <v>15000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ht="14.25" x14ac:dyDescent="0.15">
      <c r="A71" s="5">
        <v>40068</v>
      </c>
      <c r="B71">
        <v>250043</v>
      </c>
      <c r="C71" t="s">
        <v>146</v>
      </c>
      <c r="D71">
        <v>2</v>
      </c>
      <c r="E71">
        <v>0</v>
      </c>
      <c r="F71">
        <v>1</v>
      </c>
      <c r="G71">
        <v>7000</v>
      </c>
      <c r="H71">
        <v>0</v>
      </c>
      <c r="I71">
        <v>0</v>
      </c>
      <c r="J71">
        <v>13750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ht="14.25" x14ac:dyDescent="0.15">
      <c r="A72" s="5">
        <v>40069</v>
      </c>
      <c r="B72">
        <v>250044</v>
      </c>
      <c r="C72" t="s">
        <v>147</v>
      </c>
      <c r="D72">
        <v>2</v>
      </c>
      <c r="E72">
        <v>0</v>
      </c>
      <c r="F72">
        <v>1</v>
      </c>
      <c r="G72">
        <v>15000</v>
      </c>
      <c r="H72">
        <v>0</v>
      </c>
      <c r="I72">
        <v>0</v>
      </c>
      <c r="J72">
        <v>11000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ht="14.25" x14ac:dyDescent="0.15">
      <c r="A73" s="5">
        <v>40070</v>
      </c>
      <c r="B73">
        <v>250061</v>
      </c>
      <c r="C73" t="s">
        <v>148</v>
      </c>
      <c r="D73">
        <v>1</v>
      </c>
      <c r="E73">
        <v>0</v>
      </c>
      <c r="F73">
        <v>1</v>
      </c>
      <c r="G73">
        <v>1000</v>
      </c>
      <c r="H73">
        <v>0</v>
      </c>
      <c r="I73">
        <v>0</v>
      </c>
      <c r="J73">
        <v>10000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t="14.25" x14ac:dyDescent="0.15">
      <c r="A74" s="5">
        <v>40071</v>
      </c>
      <c r="B74">
        <v>250062</v>
      </c>
      <c r="C74" t="s">
        <v>149</v>
      </c>
      <c r="D74">
        <v>1</v>
      </c>
      <c r="E74">
        <v>0</v>
      </c>
      <c r="F74">
        <v>1</v>
      </c>
      <c r="G74">
        <v>6000</v>
      </c>
      <c r="H74">
        <v>0</v>
      </c>
      <c r="I74">
        <v>0</v>
      </c>
      <c r="J74">
        <v>15000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ht="14.25" x14ac:dyDescent="0.15">
      <c r="A75" s="5">
        <v>40072</v>
      </c>
      <c r="B75">
        <v>250063</v>
      </c>
      <c r="C75" t="s">
        <v>150</v>
      </c>
      <c r="D75">
        <v>2</v>
      </c>
      <c r="E75">
        <v>0</v>
      </c>
      <c r="F75">
        <v>1</v>
      </c>
      <c r="G75">
        <v>7000</v>
      </c>
      <c r="H75">
        <v>0</v>
      </c>
      <c r="I75">
        <v>0</v>
      </c>
      <c r="J75">
        <v>13750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t="14.25" x14ac:dyDescent="0.15">
      <c r="A76" s="5">
        <v>40073</v>
      </c>
      <c r="B76">
        <v>250064</v>
      </c>
      <c r="C76" t="s">
        <v>151</v>
      </c>
      <c r="D76">
        <v>2</v>
      </c>
      <c r="E76">
        <v>0</v>
      </c>
      <c r="F76">
        <v>1</v>
      </c>
      <c r="G76">
        <v>15000</v>
      </c>
      <c r="H76">
        <v>0</v>
      </c>
      <c r="I76">
        <v>0</v>
      </c>
      <c r="J76">
        <v>11000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ht="14.25" x14ac:dyDescent="0.15">
      <c r="A77" s="5">
        <v>40074</v>
      </c>
      <c r="B77">
        <v>250031</v>
      </c>
      <c r="C77" t="s">
        <v>152</v>
      </c>
      <c r="D77">
        <v>1</v>
      </c>
      <c r="E77">
        <v>0</v>
      </c>
      <c r="F77">
        <v>1</v>
      </c>
      <c r="G77">
        <v>1000</v>
      </c>
      <c r="H77">
        <v>0</v>
      </c>
      <c r="I77">
        <v>0</v>
      </c>
      <c r="J77">
        <v>10000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t="14.25" x14ac:dyDescent="0.15">
      <c r="A78" s="5">
        <v>40075</v>
      </c>
      <c r="B78">
        <v>250032</v>
      </c>
      <c r="C78" t="s">
        <v>153</v>
      </c>
      <c r="D78">
        <v>1</v>
      </c>
      <c r="E78">
        <v>0</v>
      </c>
      <c r="F78">
        <v>1</v>
      </c>
      <c r="G78">
        <v>6000</v>
      </c>
      <c r="H78">
        <v>0</v>
      </c>
      <c r="I78">
        <v>0</v>
      </c>
      <c r="J78">
        <v>15000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t="14.25" x14ac:dyDescent="0.15">
      <c r="A79" s="5">
        <v>40076</v>
      </c>
      <c r="B79">
        <v>250033</v>
      </c>
      <c r="C79" t="s">
        <v>154</v>
      </c>
      <c r="D79">
        <v>2</v>
      </c>
      <c r="E79">
        <v>0</v>
      </c>
      <c r="F79">
        <v>1</v>
      </c>
      <c r="G79">
        <v>7000</v>
      </c>
      <c r="H79">
        <v>0</v>
      </c>
      <c r="I79">
        <v>0</v>
      </c>
      <c r="J79">
        <v>13750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t="14.25" x14ac:dyDescent="0.15">
      <c r="A80" s="5">
        <v>40077</v>
      </c>
      <c r="B80">
        <v>250034</v>
      </c>
      <c r="C80" t="s">
        <v>155</v>
      </c>
      <c r="D80">
        <v>2</v>
      </c>
      <c r="E80">
        <v>0</v>
      </c>
      <c r="F80">
        <v>1</v>
      </c>
      <c r="G80">
        <v>15000</v>
      </c>
      <c r="H80">
        <v>0</v>
      </c>
      <c r="I80">
        <v>0</v>
      </c>
      <c r="J80">
        <v>11000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t="14.25" x14ac:dyDescent="0.15">
      <c r="A81" s="5">
        <v>40078</v>
      </c>
      <c r="B81">
        <v>250051</v>
      </c>
      <c r="C81" t="s">
        <v>156</v>
      </c>
      <c r="D81">
        <v>1</v>
      </c>
      <c r="E81">
        <v>0</v>
      </c>
      <c r="F81">
        <v>1</v>
      </c>
      <c r="G81">
        <v>1000</v>
      </c>
      <c r="H81">
        <v>0</v>
      </c>
      <c r="I81">
        <v>0</v>
      </c>
      <c r="J81">
        <v>10000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t="14.25" x14ac:dyDescent="0.15">
      <c r="A82" s="5">
        <v>40079</v>
      </c>
      <c r="B82">
        <v>250052</v>
      </c>
      <c r="C82" t="s">
        <v>157</v>
      </c>
      <c r="D82">
        <v>1</v>
      </c>
      <c r="E82">
        <v>0</v>
      </c>
      <c r="F82">
        <v>1</v>
      </c>
      <c r="G82">
        <v>6000</v>
      </c>
      <c r="H82">
        <v>0</v>
      </c>
      <c r="I82">
        <v>0</v>
      </c>
      <c r="J82">
        <v>15000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t="14.25" x14ac:dyDescent="0.15">
      <c r="A83" s="5">
        <v>40080</v>
      </c>
      <c r="B83">
        <v>250053</v>
      </c>
      <c r="C83" t="s">
        <v>158</v>
      </c>
      <c r="D83">
        <v>2</v>
      </c>
      <c r="E83">
        <v>0</v>
      </c>
      <c r="F83">
        <v>1</v>
      </c>
      <c r="G83">
        <v>7000</v>
      </c>
      <c r="H83">
        <v>0</v>
      </c>
      <c r="I83">
        <v>0</v>
      </c>
      <c r="J83">
        <v>13750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t="14.25" x14ac:dyDescent="0.15">
      <c r="A84" s="5">
        <v>40081</v>
      </c>
      <c r="B84">
        <v>250054</v>
      </c>
      <c r="C84" t="s">
        <v>159</v>
      </c>
      <c r="D84">
        <v>2</v>
      </c>
      <c r="E84">
        <v>0</v>
      </c>
      <c r="F84">
        <v>1</v>
      </c>
      <c r="G84">
        <v>15000</v>
      </c>
      <c r="H84">
        <v>0</v>
      </c>
      <c r="I84">
        <v>0</v>
      </c>
      <c r="J84">
        <v>11000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ht="14.25" x14ac:dyDescent="0.15">
      <c r="A85" s="5">
        <v>40082</v>
      </c>
      <c r="B85">
        <v>240021</v>
      </c>
      <c r="C85" s="14" t="s">
        <v>160</v>
      </c>
      <c r="D85">
        <v>1</v>
      </c>
      <c r="E85">
        <v>0</v>
      </c>
      <c r="F85">
        <v>1</v>
      </c>
      <c r="G85">
        <v>1000</v>
      </c>
      <c r="H85">
        <v>0</v>
      </c>
      <c r="I85">
        <v>0</v>
      </c>
      <c r="J85">
        <v>10000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t="14.25" x14ac:dyDescent="0.15">
      <c r="A86" s="5">
        <v>40083</v>
      </c>
      <c r="B86">
        <v>240022</v>
      </c>
      <c r="C86" s="14" t="s">
        <v>161</v>
      </c>
      <c r="D86">
        <v>2</v>
      </c>
      <c r="E86">
        <v>0</v>
      </c>
      <c r="F86">
        <v>1</v>
      </c>
      <c r="G86">
        <v>10000</v>
      </c>
      <c r="H86">
        <v>0</v>
      </c>
      <c r="I86">
        <v>0</v>
      </c>
      <c r="J86">
        <v>6000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t="14.25" x14ac:dyDescent="0.15">
      <c r="A87" s="5">
        <v>40084</v>
      </c>
      <c r="B87">
        <v>240023</v>
      </c>
      <c r="C87" s="14" t="s">
        <v>162</v>
      </c>
      <c r="D87">
        <v>2</v>
      </c>
      <c r="E87">
        <v>0</v>
      </c>
      <c r="F87">
        <v>1</v>
      </c>
      <c r="G87">
        <v>20000</v>
      </c>
      <c r="H87">
        <v>0</v>
      </c>
      <c r="I87">
        <v>0</v>
      </c>
      <c r="J87">
        <v>15000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ht="14.25" x14ac:dyDescent="0.15">
      <c r="A88" s="5">
        <v>40085</v>
      </c>
      <c r="B88">
        <v>240011</v>
      </c>
      <c r="C88" s="14" t="s">
        <v>163</v>
      </c>
      <c r="D88">
        <v>1</v>
      </c>
      <c r="E88">
        <v>0</v>
      </c>
      <c r="F88">
        <v>1</v>
      </c>
      <c r="G88">
        <v>1000</v>
      </c>
      <c r="H88">
        <v>0</v>
      </c>
      <c r="I88">
        <v>0</v>
      </c>
      <c r="J88">
        <v>10000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ht="14.25" x14ac:dyDescent="0.15">
      <c r="A89" s="5">
        <v>40086</v>
      </c>
      <c r="B89">
        <v>240012</v>
      </c>
      <c r="C89" s="14" t="s">
        <v>164</v>
      </c>
      <c r="D89">
        <v>1</v>
      </c>
      <c r="E89">
        <v>0</v>
      </c>
      <c r="F89">
        <v>1</v>
      </c>
      <c r="G89">
        <v>10000</v>
      </c>
      <c r="H89">
        <v>0</v>
      </c>
      <c r="I89">
        <v>0</v>
      </c>
      <c r="J89">
        <v>15000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ht="14.25" x14ac:dyDescent="0.15">
      <c r="A90" s="5">
        <v>40087</v>
      </c>
      <c r="B90">
        <v>240013</v>
      </c>
      <c r="C90" s="14" t="s">
        <v>165</v>
      </c>
      <c r="D90">
        <v>2</v>
      </c>
      <c r="E90">
        <v>0</v>
      </c>
      <c r="F90">
        <v>1</v>
      </c>
      <c r="G90">
        <v>10000</v>
      </c>
      <c r="H90">
        <v>0</v>
      </c>
      <c r="I90">
        <v>0</v>
      </c>
      <c r="J90">
        <v>6000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ht="14.25" x14ac:dyDescent="0.15">
      <c r="A91" s="5">
        <v>40088</v>
      </c>
      <c r="B91">
        <v>240014</v>
      </c>
      <c r="C91" s="14" t="s">
        <v>166</v>
      </c>
      <c r="D91">
        <v>2</v>
      </c>
      <c r="E91">
        <v>0</v>
      </c>
      <c r="F91">
        <v>1</v>
      </c>
      <c r="G91">
        <v>25000</v>
      </c>
      <c r="H91">
        <v>0</v>
      </c>
      <c r="I91">
        <v>0</v>
      </c>
      <c r="J91">
        <v>18500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ht="14.25" x14ac:dyDescent="0.15">
      <c r="A92" s="5">
        <v>40089</v>
      </c>
      <c r="B92">
        <v>240031</v>
      </c>
      <c r="C92" s="14" t="s">
        <v>167</v>
      </c>
      <c r="D92">
        <v>1</v>
      </c>
      <c r="E92">
        <v>0</v>
      </c>
      <c r="F92">
        <v>1</v>
      </c>
      <c r="G92">
        <v>1500</v>
      </c>
      <c r="H92">
        <v>0</v>
      </c>
      <c r="I92">
        <v>0</v>
      </c>
      <c r="J92">
        <v>10000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ht="14.25" x14ac:dyDescent="0.15">
      <c r="A93" s="5">
        <v>40090</v>
      </c>
      <c r="B93">
        <v>240032</v>
      </c>
      <c r="C93" s="14" t="s">
        <v>168</v>
      </c>
      <c r="D93">
        <v>1</v>
      </c>
      <c r="E93">
        <v>0</v>
      </c>
      <c r="F93">
        <v>1</v>
      </c>
      <c r="G93">
        <v>1500</v>
      </c>
      <c r="H93">
        <v>0</v>
      </c>
      <c r="I93">
        <v>0</v>
      </c>
      <c r="J93">
        <v>15000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ht="14.25" x14ac:dyDescent="0.15">
      <c r="A94" s="5">
        <v>40091</v>
      </c>
      <c r="B94">
        <v>240033</v>
      </c>
      <c r="C94" s="14" t="s">
        <v>169</v>
      </c>
      <c r="D94">
        <v>1</v>
      </c>
      <c r="E94">
        <v>0</v>
      </c>
      <c r="F94">
        <v>1</v>
      </c>
      <c r="G94">
        <v>1500</v>
      </c>
      <c r="H94">
        <v>0</v>
      </c>
      <c r="I94">
        <v>0</v>
      </c>
      <c r="J94">
        <v>17500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ht="14.25" x14ac:dyDescent="0.15">
      <c r="A95" s="5">
        <v>40092</v>
      </c>
      <c r="B95">
        <v>240034</v>
      </c>
      <c r="C95" s="14" t="s">
        <v>170</v>
      </c>
      <c r="D95">
        <v>1</v>
      </c>
      <c r="E95">
        <v>0</v>
      </c>
      <c r="F95">
        <v>1</v>
      </c>
      <c r="G95">
        <v>9000</v>
      </c>
      <c r="H95">
        <v>0</v>
      </c>
      <c r="I95">
        <v>0</v>
      </c>
      <c r="J95">
        <v>20000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t="14.25" x14ac:dyDescent="0.15">
      <c r="A96" s="5">
        <v>40093</v>
      </c>
      <c r="B96">
        <v>240035</v>
      </c>
      <c r="C96" s="14" t="s">
        <v>171</v>
      </c>
      <c r="D96">
        <v>2</v>
      </c>
      <c r="E96">
        <v>0</v>
      </c>
      <c r="F96">
        <v>1</v>
      </c>
      <c r="G96">
        <v>15000</v>
      </c>
      <c r="H96">
        <v>0</v>
      </c>
      <c r="I96">
        <v>0</v>
      </c>
      <c r="J96">
        <v>28000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ht="14.25" x14ac:dyDescent="0.15">
      <c r="A97" s="5">
        <v>40094</v>
      </c>
      <c r="B97">
        <v>260201</v>
      </c>
      <c r="C97" s="14" t="s">
        <v>172</v>
      </c>
      <c r="D97">
        <v>2</v>
      </c>
      <c r="E97">
        <v>0</v>
      </c>
      <c r="F97">
        <v>1</v>
      </c>
      <c r="G97">
        <v>500</v>
      </c>
      <c r="H97">
        <v>0</v>
      </c>
      <c r="I97">
        <v>0</v>
      </c>
      <c r="J97" s="2">
        <v>5750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t="14.25" x14ac:dyDescent="0.15">
      <c r="A98" s="5">
        <v>40095</v>
      </c>
      <c r="B98">
        <v>260202</v>
      </c>
      <c r="C98" s="14" t="s">
        <v>173</v>
      </c>
      <c r="D98">
        <v>2</v>
      </c>
      <c r="E98">
        <v>0</v>
      </c>
      <c r="F98">
        <v>1</v>
      </c>
      <c r="G98">
        <v>7000</v>
      </c>
      <c r="H98">
        <v>0</v>
      </c>
      <c r="I98">
        <v>0</v>
      </c>
      <c r="J98">
        <v>4500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ht="14.25" x14ac:dyDescent="0.15">
      <c r="A99" s="5">
        <v>40096</v>
      </c>
      <c r="B99">
        <v>260203</v>
      </c>
      <c r="C99" s="14" t="s">
        <v>174</v>
      </c>
      <c r="D99">
        <v>2</v>
      </c>
      <c r="E99">
        <v>0</v>
      </c>
      <c r="F99">
        <v>1</v>
      </c>
      <c r="G99">
        <v>12000</v>
      </c>
      <c r="H99">
        <v>0</v>
      </c>
      <c r="I99">
        <v>0</v>
      </c>
      <c r="J99">
        <v>2550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ht="14.25" x14ac:dyDescent="0.15">
      <c r="A100" s="5">
        <v>40097</v>
      </c>
      <c r="B100">
        <v>260301</v>
      </c>
      <c r="C100" s="14" t="s">
        <v>175</v>
      </c>
      <c r="D100">
        <v>1</v>
      </c>
      <c r="E100">
        <v>0</v>
      </c>
      <c r="F100">
        <v>1</v>
      </c>
      <c r="G100">
        <v>500</v>
      </c>
      <c r="H100">
        <v>0</v>
      </c>
      <c r="I100">
        <v>0</v>
      </c>
      <c r="J100" s="2">
        <v>5000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ht="14.25" x14ac:dyDescent="0.15">
      <c r="A101" s="5">
        <v>40098</v>
      </c>
      <c r="B101">
        <v>260302</v>
      </c>
      <c r="C101" s="14" t="s">
        <v>176</v>
      </c>
      <c r="D101">
        <v>1</v>
      </c>
      <c r="E101">
        <v>0</v>
      </c>
      <c r="F101">
        <v>1</v>
      </c>
      <c r="G101">
        <v>6000</v>
      </c>
      <c r="H101">
        <v>0</v>
      </c>
      <c r="I101">
        <v>0</v>
      </c>
      <c r="J101">
        <v>6700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ht="14.25" x14ac:dyDescent="0.15">
      <c r="A102" s="5">
        <v>40099</v>
      </c>
      <c r="B102">
        <v>260303</v>
      </c>
      <c r="C102" s="14" t="s">
        <v>177</v>
      </c>
      <c r="D102">
        <v>1</v>
      </c>
      <c r="E102">
        <v>0</v>
      </c>
      <c r="F102">
        <v>1</v>
      </c>
      <c r="G102">
        <v>7000</v>
      </c>
      <c r="H102">
        <v>0</v>
      </c>
      <c r="I102">
        <v>0</v>
      </c>
      <c r="J102">
        <v>7000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t="14.25" x14ac:dyDescent="0.15">
      <c r="A103" s="5">
        <v>40100</v>
      </c>
      <c r="B103">
        <v>260304</v>
      </c>
      <c r="C103" s="14" t="s">
        <v>178</v>
      </c>
      <c r="D103">
        <v>1</v>
      </c>
      <c r="E103">
        <v>0</v>
      </c>
      <c r="F103">
        <v>1</v>
      </c>
      <c r="G103">
        <v>7000</v>
      </c>
      <c r="H103">
        <v>0</v>
      </c>
      <c r="I103">
        <v>0</v>
      </c>
      <c r="J103">
        <v>10000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ht="14.25" x14ac:dyDescent="0.15">
      <c r="A104" s="5">
        <v>40101</v>
      </c>
      <c r="B104">
        <v>260401</v>
      </c>
      <c r="C104" s="14" t="s">
        <v>179</v>
      </c>
      <c r="D104">
        <v>1</v>
      </c>
      <c r="E104">
        <v>0</v>
      </c>
      <c r="F104">
        <v>1</v>
      </c>
      <c r="G104">
        <v>500</v>
      </c>
      <c r="H104">
        <v>0</v>
      </c>
      <c r="I104">
        <v>0</v>
      </c>
      <c r="J104" s="2">
        <v>5000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t="14.25" x14ac:dyDescent="0.15">
      <c r="A105" s="5">
        <v>40102</v>
      </c>
      <c r="B105">
        <v>260402</v>
      </c>
      <c r="C105" s="14" t="s">
        <v>180</v>
      </c>
      <c r="D105">
        <v>1</v>
      </c>
      <c r="E105">
        <v>0</v>
      </c>
      <c r="F105">
        <v>1</v>
      </c>
      <c r="G105">
        <v>9000</v>
      </c>
      <c r="H105">
        <v>0</v>
      </c>
      <c r="I105">
        <v>0</v>
      </c>
      <c r="J105" s="2">
        <v>6000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t="14.25" x14ac:dyDescent="0.15">
      <c r="A106" s="5">
        <v>40103</v>
      </c>
      <c r="B106">
        <v>260403</v>
      </c>
      <c r="C106" s="14" t="s">
        <v>181</v>
      </c>
      <c r="D106">
        <v>1</v>
      </c>
      <c r="E106">
        <v>0</v>
      </c>
      <c r="F106">
        <v>1</v>
      </c>
      <c r="G106">
        <v>10000</v>
      </c>
      <c r="H106">
        <v>0</v>
      </c>
      <c r="I106">
        <v>0</v>
      </c>
      <c r="J106" s="2">
        <v>13500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t="14.25" x14ac:dyDescent="0.15">
      <c r="A107" s="5">
        <v>40104</v>
      </c>
      <c r="B107">
        <v>260404</v>
      </c>
      <c r="C107" s="14" t="s">
        <v>182</v>
      </c>
      <c r="D107">
        <v>1</v>
      </c>
      <c r="E107">
        <v>0</v>
      </c>
      <c r="F107">
        <v>1</v>
      </c>
      <c r="G107">
        <v>9000</v>
      </c>
      <c r="H107">
        <v>0</v>
      </c>
      <c r="I107">
        <v>0</v>
      </c>
      <c r="J107" s="5">
        <v>7000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t="14.25" x14ac:dyDescent="0.15">
      <c r="A108" s="5">
        <v>40105</v>
      </c>
      <c r="B108">
        <v>260101</v>
      </c>
      <c r="C108" s="14" t="s">
        <v>183</v>
      </c>
      <c r="D108">
        <v>1</v>
      </c>
      <c r="E108">
        <v>0</v>
      </c>
      <c r="F108">
        <v>1</v>
      </c>
      <c r="G108">
        <v>500</v>
      </c>
      <c r="H108">
        <v>0</v>
      </c>
      <c r="I108">
        <v>0</v>
      </c>
      <c r="J108" s="2">
        <v>3000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t="14.25" x14ac:dyDescent="0.15">
      <c r="A109" s="5">
        <v>40106</v>
      </c>
      <c r="B109">
        <v>260102</v>
      </c>
      <c r="C109" s="14" t="s">
        <v>184</v>
      </c>
      <c r="D109">
        <v>1</v>
      </c>
      <c r="E109">
        <v>0</v>
      </c>
      <c r="F109">
        <v>1</v>
      </c>
      <c r="G109">
        <v>6000</v>
      </c>
      <c r="H109">
        <v>0</v>
      </c>
      <c r="I109">
        <v>0</v>
      </c>
      <c r="J109" s="2">
        <v>1500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t="14.25" x14ac:dyDescent="0.15">
      <c r="A110" s="5">
        <v>40107</v>
      </c>
      <c r="B110">
        <v>260103</v>
      </c>
      <c r="C110" s="14" t="s">
        <v>185</v>
      </c>
      <c r="D110">
        <v>1</v>
      </c>
      <c r="E110">
        <v>0</v>
      </c>
      <c r="F110">
        <v>1</v>
      </c>
      <c r="G110">
        <v>20000</v>
      </c>
      <c r="H110">
        <v>0</v>
      </c>
      <c r="I110">
        <v>0</v>
      </c>
      <c r="J110" s="2">
        <v>2000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ht="14.25" x14ac:dyDescent="0.15">
      <c r="A111" s="5">
        <v>40108</v>
      </c>
      <c r="B111">
        <v>260501</v>
      </c>
      <c r="C111" s="14" t="s">
        <v>186</v>
      </c>
      <c r="D111">
        <v>1</v>
      </c>
      <c r="E111">
        <v>0</v>
      </c>
      <c r="F111">
        <v>1</v>
      </c>
      <c r="G111">
        <v>500</v>
      </c>
      <c r="H111">
        <v>0</v>
      </c>
      <c r="I111">
        <v>0</v>
      </c>
      <c r="J111">
        <v>5750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ht="14.25" x14ac:dyDescent="0.15">
      <c r="A112" s="5">
        <v>40109</v>
      </c>
      <c r="B112">
        <v>260502</v>
      </c>
      <c r="C112" s="14" t="s">
        <v>187</v>
      </c>
      <c r="D112">
        <v>2</v>
      </c>
      <c r="E112">
        <v>0</v>
      </c>
      <c r="F112">
        <v>1</v>
      </c>
      <c r="G112">
        <v>6000</v>
      </c>
      <c r="H112">
        <v>0</v>
      </c>
      <c r="I112">
        <v>0</v>
      </c>
      <c r="J112">
        <v>4200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ht="14.25" x14ac:dyDescent="0.15">
      <c r="A113" s="5">
        <v>40110</v>
      </c>
      <c r="B113">
        <v>260503</v>
      </c>
      <c r="C113" s="14" t="s">
        <v>188</v>
      </c>
      <c r="D113">
        <v>2</v>
      </c>
      <c r="E113">
        <v>0</v>
      </c>
      <c r="F113">
        <v>1</v>
      </c>
      <c r="G113">
        <v>6000</v>
      </c>
      <c r="H113">
        <v>0</v>
      </c>
      <c r="I113">
        <v>0</v>
      </c>
      <c r="J113">
        <v>7000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ht="14.25" x14ac:dyDescent="0.15">
      <c r="A114" s="5">
        <v>40111</v>
      </c>
      <c r="B114">
        <v>260504</v>
      </c>
      <c r="C114" s="14" t="s">
        <v>189</v>
      </c>
      <c r="D114">
        <v>2</v>
      </c>
      <c r="E114">
        <v>0</v>
      </c>
      <c r="F114">
        <v>1</v>
      </c>
      <c r="G114">
        <v>7000</v>
      </c>
      <c r="H114">
        <v>0</v>
      </c>
      <c r="I114">
        <v>0</v>
      </c>
      <c r="J114">
        <v>6000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t="14.25" x14ac:dyDescent="0.15">
      <c r="A115" s="5">
        <v>40112</v>
      </c>
      <c r="B115">
        <v>260601</v>
      </c>
      <c r="C115" s="14" t="s">
        <v>190</v>
      </c>
      <c r="D115">
        <v>2</v>
      </c>
      <c r="E115">
        <v>0</v>
      </c>
      <c r="F115">
        <v>1</v>
      </c>
      <c r="G115">
        <v>500</v>
      </c>
      <c r="H115">
        <v>0</v>
      </c>
      <c r="I115">
        <v>0</v>
      </c>
      <c r="J115">
        <v>5750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t="14.25" x14ac:dyDescent="0.15">
      <c r="A116" s="5">
        <v>40113</v>
      </c>
      <c r="B116">
        <v>260602</v>
      </c>
      <c r="C116" s="14" t="s">
        <v>191</v>
      </c>
      <c r="D116">
        <v>2</v>
      </c>
      <c r="E116">
        <v>0</v>
      </c>
      <c r="F116">
        <v>1</v>
      </c>
      <c r="G116">
        <v>6000</v>
      </c>
      <c r="H116">
        <v>0</v>
      </c>
      <c r="I116">
        <v>0</v>
      </c>
      <c r="J116">
        <v>4200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t="14.25" x14ac:dyDescent="0.15">
      <c r="A117" s="5">
        <v>40114</v>
      </c>
      <c r="B117">
        <v>260603</v>
      </c>
      <c r="C117" s="14" t="s">
        <v>192</v>
      </c>
      <c r="D117">
        <v>2</v>
      </c>
      <c r="E117">
        <v>0</v>
      </c>
      <c r="F117">
        <v>1</v>
      </c>
      <c r="G117">
        <v>7500</v>
      </c>
      <c r="H117">
        <v>0</v>
      </c>
      <c r="I117">
        <v>0</v>
      </c>
      <c r="J117">
        <v>7000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ht="14.25" x14ac:dyDescent="0.15">
      <c r="A118" s="5">
        <v>40115</v>
      </c>
      <c r="B118">
        <v>297011</v>
      </c>
      <c r="C118" t="s">
        <v>193</v>
      </c>
      <c r="D118">
        <v>1</v>
      </c>
      <c r="E118">
        <v>0</v>
      </c>
      <c r="F118">
        <v>1</v>
      </c>
      <c r="G118">
        <v>1000</v>
      </c>
      <c r="H118">
        <v>0</v>
      </c>
      <c r="I118">
        <v>0</v>
      </c>
      <c r="J118">
        <v>25000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ht="14.25" x14ac:dyDescent="0.15">
      <c r="A119" s="5">
        <v>40116</v>
      </c>
      <c r="B119">
        <v>297012</v>
      </c>
      <c r="C119" t="s">
        <v>194</v>
      </c>
      <c r="D119">
        <v>1</v>
      </c>
      <c r="E119">
        <v>0</v>
      </c>
      <c r="F119">
        <v>1</v>
      </c>
      <c r="G119">
        <v>5000</v>
      </c>
      <c r="H119">
        <v>0</v>
      </c>
      <c r="I119">
        <v>0</v>
      </c>
      <c r="J119">
        <v>10000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ht="14.25" x14ac:dyDescent="0.15">
      <c r="A120" s="5">
        <v>40117</v>
      </c>
      <c r="B120">
        <v>297013</v>
      </c>
      <c r="C120" s="14" t="s">
        <v>195</v>
      </c>
      <c r="D120">
        <v>1</v>
      </c>
      <c r="E120">
        <v>0</v>
      </c>
      <c r="F120">
        <v>1</v>
      </c>
      <c r="G120">
        <v>5000</v>
      </c>
      <c r="H120">
        <v>0</v>
      </c>
      <c r="I120">
        <v>0</v>
      </c>
      <c r="J120">
        <v>50000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t="14.25" x14ac:dyDescent="0.15">
      <c r="A121" s="5">
        <v>40118</v>
      </c>
      <c r="B121">
        <v>297014</v>
      </c>
      <c r="C121" s="14" t="s">
        <v>196</v>
      </c>
      <c r="D121">
        <v>1</v>
      </c>
      <c r="E121">
        <v>0</v>
      </c>
      <c r="F121">
        <v>1</v>
      </c>
      <c r="G121">
        <v>10000</v>
      </c>
      <c r="H121">
        <v>0</v>
      </c>
      <c r="I121">
        <v>0</v>
      </c>
      <c r="J121">
        <v>37500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ht="14.25" x14ac:dyDescent="0.15">
      <c r="A122" s="5">
        <v>40119</v>
      </c>
      <c r="B122">
        <v>297015</v>
      </c>
      <c r="C122" s="14" t="s">
        <v>197</v>
      </c>
      <c r="D122">
        <v>2</v>
      </c>
      <c r="E122">
        <v>0</v>
      </c>
      <c r="F122">
        <v>1</v>
      </c>
      <c r="G122">
        <v>20000</v>
      </c>
      <c r="H122">
        <v>0</v>
      </c>
      <c r="I122">
        <v>0</v>
      </c>
      <c r="J122">
        <v>22500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ht="14.25" x14ac:dyDescent="0.15">
      <c r="A123" s="5">
        <v>40120</v>
      </c>
      <c r="B123">
        <v>210762</v>
      </c>
      <c r="C123" t="s">
        <v>198</v>
      </c>
      <c r="D123">
        <v>1</v>
      </c>
      <c r="E123">
        <v>0</v>
      </c>
      <c r="F123">
        <v>1</v>
      </c>
      <c r="G123">
        <v>6500</v>
      </c>
      <c r="H123">
        <v>0</v>
      </c>
      <c r="I123">
        <v>0</v>
      </c>
      <c r="J123">
        <v>15000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t="14.25" x14ac:dyDescent="0.15">
      <c r="A124" s="5">
        <v>40121</v>
      </c>
      <c r="B124">
        <v>210763</v>
      </c>
      <c r="C124" t="s">
        <v>199</v>
      </c>
      <c r="D124">
        <v>2</v>
      </c>
      <c r="E124">
        <v>0</v>
      </c>
      <c r="F124">
        <v>1</v>
      </c>
      <c r="G124">
        <v>8000</v>
      </c>
      <c r="H124">
        <v>0</v>
      </c>
      <c r="I124">
        <v>0</v>
      </c>
      <c r="J124">
        <v>5000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t="14.25" x14ac:dyDescent="0.15">
      <c r="A125" s="5">
        <v>40122</v>
      </c>
      <c r="B125">
        <v>211032</v>
      </c>
      <c r="C125" t="s">
        <v>200</v>
      </c>
      <c r="D125">
        <v>2</v>
      </c>
      <c r="E125">
        <v>0</v>
      </c>
      <c r="F125">
        <v>1</v>
      </c>
      <c r="G125">
        <v>10000</v>
      </c>
      <c r="H125">
        <v>0</v>
      </c>
      <c r="I125">
        <v>0</v>
      </c>
      <c r="J125">
        <v>6000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ht="14.25" x14ac:dyDescent="0.15">
      <c r="A126" s="5">
        <v>40123</v>
      </c>
      <c r="B126">
        <v>211033</v>
      </c>
      <c r="C126" t="s">
        <v>201</v>
      </c>
      <c r="D126">
        <v>2</v>
      </c>
      <c r="E126">
        <v>0</v>
      </c>
      <c r="F126">
        <v>1</v>
      </c>
      <c r="G126">
        <v>16000</v>
      </c>
      <c r="H126">
        <v>0</v>
      </c>
      <c r="I126">
        <v>0</v>
      </c>
      <c r="J126">
        <v>18000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ht="14.25" x14ac:dyDescent="0.15">
      <c r="A127" s="5">
        <v>40124</v>
      </c>
      <c r="B127">
        <v>210572</v>
      </c>
      <c r="C127" s="14" t="s">
        <v>202</v>
      </c>
      <c r="D127">
        <v>1</v>
      </c>
      <c r="E127">
        <v>0</v>
      </c>
      <c r="F127">
        <v>1</v>
      </c>
      <c r="G127">
        <v>6000</v>
      </c>
      <c r="H127">
        <v>0</v>
      </c>
      <c r="I127">
        <v>0</v>
      </c>
      <c r="J127">
        <v>6000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t="14.25" x14ac:dyDescent="0.15">
      <c r="A128" s="5">
        <v>40125</v>
      </c>
      <c r="B128">
        <v>210573</v>
      </c>
      <c r="C128" s="14" t="s">
        <v>203</v>
      </c>
      <c r="D128">
        <v>1</v>
      </c>
      <c r="E128">
        <v>0</v>
      </c>
      <c r="F128">
        <v>1</v>
      </c>
      <c r="G128">
        <v>9000</v>
      </c>
      <c r="H128">
        <v>0</v>
      </c>
      <c r="I128">
        <v>0</v>
      </c>
      <c r="J128">
        <v>40000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t="14.25" x14ac:dyDescent="0.15">
      <c r="A129" s="5">
        <v>40126</v>
      </c>
      <c r="B129">
        <v>210574</v>
      </c>
      <c r="C129" s="14" t="s">
        <v>204</v>
      </c>
      <c r="D129">
        <v>2</v>
      </c>
      <c r="E129">
        <v>0</v>
      </c>
      <c r="F129">
        <v>1</v>
      </c>
      <c r="G129">
        <v>10000</v>
      </c>
      <c r="H129">
        <v>0</v>
      </c>
      <c r="I129">
        <v>0</v>
      </c>
      <c r="J129">
        <v>32500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t="14.25" x14ac:dyDescent="0.15">
      <c r="A130" s="5">
        <v>40127</v>
      </c>
      <c r="B130">
        <v>210575</v>
      </c>
      <c r="C130" s="14" t="s">
        <v>205</v>
      </c>
      <c r="D130">
        <v>2</v>
      </c>
      <c r="E130">
        <v>0</v>
      </c>
      <c r="F130">
        <v>1</v>
      </c>
      <c r="G130">
        <v>20000</v>
      </c>
      <c r="H130">
        <v>0</v>
      </c>
      <c r="I130">
        <v>0</v>
      </c>
      <c r="J130">
        <v>16500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t="14.25" x14ac:dyDescent="0.15">
      <c r="A131" s="5">
        <v>40128</v>
      </c>
      <c r="B131">
        <v>210712</v>
      </c>
      <c r="C131" s="14" t="s">
        <v>206</v>
      </c>
      <c r="D131">
        <v>1</v>
      </c>
      <c r="E131">
        <v>0</v>
      </c>
      <c r="F131">
        <v>1</v>
      </c>
      <c r="G131">
        <v>6000</v>
      </c>
      <c r="H131">
        <v>0</v>
      </c>
      <c r="I131">
        <v>0</v>
      </c>
      <c r="J131">
        <v>30000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t="14.25" x14ac:dyDescent="0.15">
      <c r="A132" s="5">
        <v>40129</v>
      </c>
      <c r="B132">
        <v>210713</v>
      </c>
      <c r="C132" s="14" t="s">
        <v>207</v>
      </c>
      <c r="D132">
        <v>2</v>
      </c>
      <c r="E132">
        <v>0</v>
      </c>
      <c r="F132">
        <v>1</v>
      </c>
      <c r="G132">
        <v>7000</v>
      </c>
      <c r="H132">
        <v>0</v>
      </c>
      <c r="I132">
        <v>0</v>
      </c>
      <c r="J132">
        <v>27500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t="14.25" x14ac:dyDescent="0.15">
      <c r="A133" s="5">
        <v>40130</v>
      </c>
      <c r="B133">
        <v>210714</v>
      </c>
      <c r="C133" s="14" t="s">
        <v>208</v>
      </c>
      <c r="D133">
        <v>2</v>
      </c>
      <c r="E133">
        <v>0</v>
      </c>
      <c r="F133">
        <v>1</v>
      </c>
      <c r="G133">
        <v>15000</v>
      </c>
      <c r="H133">
        <v>0</v>
      </c>
      <c r="I133">
        <v>0</v>
      </c>
      <c r="J133">
        <v>22000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ht="14.25" x14ac:dyDescent="0.15">
      <c r="A134" s="5">
        <v>40131</v>
      </c>
      <c r="B134">
        <v>210402</v>
      </c>
      <c r="C134" s="14" t="s">
        <v>209</v>
      </c>
      <c r="D134">
        <v>1</v>
      </c>
      <c r="E134">
        <v>0</v>
      </c>
      <c r="F134">
        <v>1</v>
      </c>
      <c r="G134">
        <v>7000</v>
      </c>
      <c r="H134">
        <v>0</v>
      </c>
      <c r="I134">
        <v>0</v>
      </c>
      <c r="J134">
        <v>18750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ht="14.25" x14ac:dyDescent="0.15">
      <c r="A135" s="5">
        <v>40132</v>
      </c>
      <c r="B135">
        <v>210403</v>
      </c>
      <c r="C135" s="14" t="s">
        <v>210</v>
      </c>
      <c r="D135">
        <v>2</v>
      </c>
      <c r="E135">
        <v>0</v>
      </c>
      <c r="F135">
        <v>1</v>
      </c>
      <c r="G135">
        <v>18000</v>
      </c>
      <c r="H135">
        <v>0</v>
      </c>
      <c r="I135">
        <v>0</v>
      </c>
      <c r="J135">
        <v>37500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t="14.25" x14ac:dyDescent="0.15">
      <c r="A136" s="5">
        <v>40133</v>
      </c>
      <c r="B136">
        <v>290201</v>
      </c>
      <c r="C136" s="14" t="s">
        <v>211</v>
      </c>
      <c r="D136">
        <v>1</v>
      </c>
      <c r="E136">
        <v>0</v>
      </c>
      <c r="F136">
        <v>1</v>
      </c>
      <c r="G136">
        <v>500</v>
      </c>
      <c r="H136">
        <v>0</v>
      </c>
      <c r="I136">
        <v>0</v>
      </c>
      <c r="J136">
        <v>3000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t="14.25" x14ac:dyDescent="0.15">
      <c r="A137" s="5">
        <v>40134</v>
      </c>
      <c r="B137">
        <v>210082</v>
      </c>
      <c r="C137" t="s">
        <v>212</v>
      </c>
      <c r="D137">
        <v>1</v>
      </c>
      <c r="E137">
        <v>0</v>
      </c>
      <c r="F137">
        <v>1</v>
      </c>
      <c r="G137">
        <v>7000</v>
      </c>
      <c r="H137">
        <v>0</v>
      </c>
      <c r="I137">
        <v>0</v>
      </c>
      <c r="J137">
        <v>20000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t="14.25" x14ac:dyDescent="0.15">
      <c r="A138" s="5">
        <v>40135</v>
      </c>
      <c r="B138">
        <v>210083</v>
      </c>
      <c r="C138" t="s">
        <v>213</v>
      </c>
      <c r="D138">
        <v>1</v>
      </c>
      <c r="E138">
        <v>0</v>
      </c>
      <c r="F138">
        <v>1</v>
      </c>
      <c r="G138">
        <v>8000</v>
      </c>
      <c r="H138">
        <v>0</v>
      </c>
      <c r="I138">
        <v>0</v>
      </c>
      <c r="J138">
        <v>15000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t="14.25" x14ac:dyDescent="0.15">
      <c r="A139" s="5">
        <v>40136</v>
      </c>
      <c r="B139">
        <v>210242</v>
      </c>
      <c r="C139" t="s">
        <v>214</v>
      </c>
      <c r="D139">
        <v>1</v>
      </c>
      <c r="E139">
        <v>0</v>
      </c>
      <c r="F139">
        <v>1</v>
      </c>
      <c r="G139">
        <v>8000</v>
      </c>
      <c r="H139">
        <v>0</v>
      </c>
      <c r="I139">
        <v>0</v>
      </c>
      <c r="J139">
        <v>21000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t="14.25" x14ac:dyDescent="0.15">
      <c r="A140" s="5">
        <v>40137</v>
      </c>
      <c r="B140">
        <v>210243</v>
      </c>
      <c r="C140" s="14" t="s">
        <v>215</v>
      </c>
      <c r="D140">
        <v>2</v>
      </c>
      <c r="E140">
        <v>0</v>
      </c>
      <c r="F140">
        <v>1</v>
      </c>
      <c r="G140">
        <v>9000</v>
      </c>
      <c r="H140">
        <v>0</v>
      </c>
      <c r="I140">
        <v>0</v>
      </c>
      <c r="J140">
        <v>6000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t="14.25" x14ac:dyDescent="0.15">
      <c r="A141" s="5">
        <v>40138</v>
      </c>
      <c r="B141">
        <v>210422</v>
      </c>
      <c r="C141" s="14" t="s">
        <v>216</v>
      </c>
      <c r="D141">
        <v>1</v>
      </c>
      <c r="E141">
        <v>0</v>
      </c>
      <c r="F141">
        <v>1</v>
      </c>
      <c r="G141">
        <v>11000</v>
      </c>
      <c r="H141">
        <v>0</v>
      </c>
      <c r="I141">
        <v>0</v>
      </c>
      <c r="J141">
        <v>3700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t="14.25" x14ac:dyDescent="0.15">
      <c r="A142" s="5">
        <v>40139</v>
      </c>
      <c r="B142">
        <v>210423</v>
      </c>
      <c r="C142" s="14" t="s">
        <v>217</v>
      </c>
      <c r="D142">
        <v>1</v>
      </c>
      <c r="E142">
        <v>0</v>
      </c>
      <c r="F142">
        <v>1</v>
      </c>
      <c r="G142">
        <v>7000</v>
      </c>
      <c r="H142">
        <v>0</v>
      </c>
      <c r="I142">
        <v>0</v>
      </c>
      <c r="J142">
        <v>15000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t="14.25" x14ac:dyDescent="0.15">
      <c r="A143" s="5">
        <v>40140</v>
      </c>
      <c r="B143">
        <v>210561</v>
      </c>
      <c r="C143" t="s">
        <v>218</v>
      </c>
      <c r="D143">
        <v>1</v>
      </c>
      <c r="E143">
        <v>0</v>
      </c>
      <c r="F143">
        <v>1</v>
      </c>
      <c r="G143">
        <v>1000</v>
      </c>
      <c r="H143">
        <v>0</v>
      </c>
      <c r="I143">
        <v>0</v>
      </c>
      <c r="J143">
        <v>5000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t="14.25" x14ac:dyDescent="0.15">
      <c r="A144" s="5">
        <v>40141</v>
      </c>
      <c r="B144">
        <v>210562</v>
      </c>
      <c r="C144" t="s">
        <v>219</v>
      </c>
      <c r="D144">
        <v>1</v>
      </c>
      <c r="E144">
        <v>0</v>
      </c>
      <c r="F144">
        <v>1</v>
      </c>
      <c r="G144">
        <v>17000</v>
      </c>
      <c r="H144">
        <v>0</v>
      </c>
      <c r="I144">
        <v>0</v>
      </c>
      <c r="J144">
        <v>3000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t="14.25" x14ac:dyDescent="0.15">
      <c r="A145" s="5">
        <v>40142</v>
      </c>
      <c r="B145">
        <v>210563</v>
      </c>
      <c r="C145" t="s">
        <v>220</v>
      </c>
      <c r="D145">
        <v>1</v>
      </c>
      <c r="E145">
        <v>0</v>
      </c>
      <c r="F145">
        <v>1</v>
      </c>
      <c r="G145">
        <v>20000</v>
      </c>
      <c r="H145">
        <v>0</v>
      </c>
      <c r="I145">
        <v>0</v>
      </c>
      <c r="J145">
        <v>3150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t="14.25" x14ac:dyDescent="0.15">
      <c r="A146" s="5">
        <v>40143</v>
      </c>
      <c r="B146">
        <v>211111</v>
      </c>
      <c r="C146" t="s">
        <v>221</v>
      </c>
      <c r="D146">
        <v>1</v>
      </c>
      <c r="E146">
        <v>0</v>
      </c>
      <c r="F146">
        <v>1</v>
      </c>
      <c r="G146">
        <v>1000</v>
      </c>
      <c r="H146">
        <v>0</v>
      </c>
      <c r="I146">
        <v>0</v>
      </c>
      <c r="J146">
        <v>10000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t="14.25" x14ac:dyDescent="0.15">
      <c r="A147" s="5">
        <v>40144</v>
      </c>
      <c r="B147">
        <v>211112</v>
      </c>
      <c r="C147" s="14" t="s">
        <v>222</v>
      </c>
      <c r="D147">
        <v>1</v>
      </c>
      <c r="E147">
        <v>0</v>
      </c>
      <c r="F147">
        <v>1</v>
      </c>
      <c r="G147">
        <v>2000</v>
      </c>
      <c r="H147">
        <v>0</v>
      </c>
      <c r="I147">
        <v>0</v>
      </c>
      <c r="J147">
        <v>20000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t="14.25" x14ac:dyDescent="0.15">
      <c r="A148" s="5">
        <v>40145</v>
      </c>
      <c r="B148">
        <v>211113</v>
      </c>
      <c r="C148" s="14" t="s">
        <v>223</v>
      </c>
      <c r="D148">
        <v>1</v>
      </c>
      <c r="E148">
        <v>0</v>
      </c>
      <c r="F148">
        <v>1</v>
      </c>
      <c r="G148">
        <v>8000</v>
      </c>
      <c r="H148">
        <v>0</v>
      </c>
      <c r="I148">
        <v>0</v>
      </c>
      <c r="J148">
        <v>18000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t="14.25" x14ac:dyDescent="0.15">
      <c r="A149" s="5">
        <v>40146</v>
      </c>
      <c r="B149">
        <v>211114</v>
      </c>
      <c r="C149" s="14" t="s">
        <v>224</v>
      </c>
      <c r="D149">
        <v>1</v>
      </c>
      <c r="E149">
        <v>0</v>
      </c>
      <c r="F149">
        <v>1</v>
      </c>
      <c r="G149">
        <v>10000</v>
      </c>
      <c r="H149">
        <v>0</v>
      </c>
      <c r="I149">
        <v>0</v>
      </c>
      <c r="J149">
        <v>35000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t="14.25" x14ac:dyDescent="0.15">
      <c r="A150" s="5">
        <v>40147</v>
      </c>
      <c r="B150">
        <v>211121</v>
      </c>
      <c r="C150" s="14" t="s">
        <v>225</v>
      </c>
      <c r="D150">
        <v>1</v>
      </c>
      <c r="E150">
        <v>0</v>
      </c>
      <c r="F150">
        <v>1</v>
      </c>
      <c r="G150">
        <v>1000</v>
      </c>
      <c r="H150">
        <v>0</v>
      </c>
      <c r="I150">
        <v>0</v>
      </c>
      <c r="J150">
        <v>10000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t="14.25" x14ac:dyDescent="0.15">
      <c r="A151" s="5">
        <v>40148</v>
      </c>
      <c r="B151">
        <v>211122</v>
      </c>
      <c r="C151" s="14" t="s">
        <v>226</v>
      </c>
      <c r="D151">
        <v>1</v>
      </c>
      <c r="E151">
        <v>0</v>
      </c>
      <c r="F151">
        <v>1</v>
      </c>
      <c r="G151">
        <v>2000</v>
      </c>
      <c r="H151">
        <v>0</v>
      </c>
      <c r="I151">
        <v>0</v>
      </c>
      <c r="J151">
        <v>25000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t="14.25" x14ac:dyDescent="0.15">
      <c r="A152" s="5">
        <v>40149</v>
      </c>
      <c r="B152">
        <v>211123</v>
      </c>
      <c r="C152" s="14" t="s">
        <v>227</v>
      </c>
      <c r="D152">
        <v>2</v>
      </c>
      <c r="E152">
        <v>0</v>
      </c>
      <c r="F152">
        <v>1</v>
      </c>
      <c r="G152">
        <v>8000</v>
      </c>
      <c r="H152">
        <v>0</v>
      </c>
      <c r="I152">
        <v>0</v>
      </c>
      <c r="J152">
        <v>4000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ht="14.25" x14ac:dyDescent="0.15">
      <c r="A153" s="5">
        <v>40150</v>
      </c>
      <c r="B153">
        <v>211124</v>
      </c>
      <c r="C153" s="14" t="s">
        <v>228</v>
      </c>
      <c r="D153">
        <v>1</v>
      </c>
      <c r="E153">
        <v>0</v>
      </c>
      <c r="F153">
        <v>1</v>
      </c>
      <c r="G153">
        <v>10000</v>
      </c>
      <c r="H153">
        <v>0</v>
      </c>
      <c r="I153">
        <v>0</v>
      </c>
      <c r="J153">
        <v>15000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ht="14.25" x14ac:dyDescent="0.15">
      <c r="A154" s="5">
        <v>40151</v>
      </c>
      <c r="B154">
        <v>211125</v>
      </c>
      <c r="C154" s="14" t="s">
        <v>229</v>
      </c>
      <c r="D154">
        <v>1</v>
      </c>
      <c r="E154">
        <v>0</v>
      </c>
      <c r="F154">
        <v>1</v>
      </c>
      <c r="G154">
        <v>15000</v>
      </c>
      <c r="H154">
        <v>0</v>
      </c>
      <c r="I154">
        <v>0</v>
      </c>
      <c r="J154">
        <v>8000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t="14.25" x14ac:dyDescent="0.15">
      <c r="A155" s="5">
        <v>40152</v>
      </c>
      <c r="B155">
        <v>270091</v>
      </c>
      <c r="C155" s="14" t="s">
        <v>230</v>
      </c>
      <c r="D155">
        <v>1</v>
      </c>
      <c r="E155">
        <v>0</v>
      </c>
      <c r="F155">
        <v>1</v>
      </c>
      <c r="G155">
        <v>1000</v>
      </c>
      <c r="H155">
        <v>0</v>
      </c>
      <c r="I155">
        <v>0</v>
      </c>
      <c r="J155">
        <v>15000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ht="14.25" x14ac:dyDescent="0.15">
      <c r="A156" s="5">
        <v>40153</v>
      </c>
      <c r="B156">
        <v>270092</v>
      </c>
      <c r="C156" s="14" t="s">
        <v>231</v>
      </c>
      <c r="D156">
        <v>1</v>
      </c>
      <c r="E156">
        <v>0</v>
      </c>
      <c r="F156">
        <v>1</v>
      </c>
      <c r="G156">
        <v>1000</v>
      </c>
      <c r="H156">
        <v>0</v>
      </c>
      <c r="I156">
        <v>0</v>
      </c>
      <c r="J156">
        <v>17500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t="14.25" x14ac:dyDescent="0.15">
      <c r="A157" s="5">
        <v>40154</v>
      </c>
      <c r="B157">
        <v>270093</v>
      </c>
      <c r="C157" s="14" t="s">
        <v>232</v>
      </c>
      <c r="D157">
        <v>1</v>
      </c>
      <c r="E157">
        <v>0</v>
      </c>
      <c r="F157">
        <v>1</v>
      </c>
      <c r="G157">
        <v>6000</v>
      </c>
      <c r="H157">
        <v>0</v>
      </c>
      <c r="I157">
        <v>0</v>
      </c>
      <c r="J157">
        <v>25000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t="14.25" x14ac:dyDescent="0.15">
      <c r="A158" s="5">
        <v>40155</v>
      </c>
      <c r="B158">
        <v>270094</v>
      </c>
      <c r="C158" s="14" t="s">
        <v>233</v>
      </c>
      <c r="D158">
        <v>2</v>
      </c>
      <c r="E158">
        <v>0</v>
      </c>
      <c r="F158">
        <v>1</v>
      </c>
      <c r="G158">
        <v>9000</v>
      </c>
      <c r="H158">
        <v>0</v>
      </c>
      <c r="I158">
        <v>0</v>
      </c>
      <c r="J158">
        <v>20000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ht="14.25" x14ac:dyDescent="0.15">
      <c r="A159" s="5">
        <v>40156</v>
      </c>
      <c r="B159">
        <v>270095</v>
      </c>
      <c r="C159" s="14" t="s">
        <v>234</v>
      </c>
      <c r="D159">
        <v>2</v>
      </c>
      <c r="E159">
        <v>0</v>
      </c>
      <c r="F159">
        <v>1</v>
      </c>
      <c r="G159">
        <v>15000</v>
      </c>
      <c r="H159">
        <v>0</v>
      </c>
      <c r="I159">
        <v>0</v>
      </c>
      <c r="J159">
        <v>12000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t="14.25" x14ac:dyDescent="0.15">
      <c r="A160" s="5">
        <v>40157</v>
      </c>
      <c r="B160">
        <v>241011</v>
      </c>
      <c r="C160" s="14" t="s">
        <v>235</v>
      </c>
      <c r="D160">
        <v>1</v>
      </c>
      <c r="E160">
        <v>0</v>
      </c>
      <c r="F160">
        <v>1</v>
      </c>
      <c r="G160">
        <v>1000</v>
      </c>
      <c r="H160">
        <v>0</v>
      </c>
      <c r="I160">
        <v>0</v>
      </c>
      <c r="J160">
        <v>20000</v>
      </c>
      <c r="K160" s="5">
        <v>0</v>
      </c>
      <c r="L160" s="5">
        <v>0</v>
      </c>
      <c r="M160" s="5">
        <v>0</v>
      </c>
      <c r="N160" s="2">
        <v>0</v>
      </c>
      <c r="O160" s="2">
        <v>0</v>
      </c>
    </row>
    <row r="161" spans="1:15" ht="14.25" x14ac:dyDescent="0.15">
      <c r="A161" s="5">
        <v>40158</v>
      </c>
      <c r="B161">
        <v>241012</v>
      </c>
      <c r="C161" s="14" t="s">
        <v>236</v>
      </c>
      <c r="D161">
        <v>1</v>
      </c>
      <c r="E161">
        <v>0</v>
      </c>
      <c r="F161">
        <v>1</v>
      </c>
      <c r="G161">
        <v>6000</v>
      </c>
      <c r="H161">
        <v>0</v>
      </c>
      <c r="I161">
        <v>0</v>
      </c>
      <c r="J161">
        <v>100000</v>
      </c>
      <c r="K161" s="5">
        <v>0</v>
      </c>
      <c r="L161" s="5">
        <v>0</v>
      </c>
      <c r="M161" s="5">
        <v>0</v>
      </c>
      <c r="N161" s="2">
        <v>0</v>
      </c>
      <c r="O161" s="2">
        <v>0</v>
      </c>
    </row>
    <row r="162" spans="1:15" ht="14.25" x14ac:dyDescent="0.15">
      <c r="A162" s="5">
        <v>40159</v>
      </c>
      <c r="B162">
        <v>241013</v>
      </c>
      <c r="C162" s="14" t="s">
        <v>237</v>
      </c>
      <c r="D162">
        <v>2</v>
      </c>
      <c r="E162">
        <v>0</v>
      </c>
      <c r="F162">
        <v>1</v>
      </c>
      <c r="G162">
        <v>8000</v>
      </c>
      <c r="H162">
        <v>0</v>
      </c>
      <c r="I162">
        <v>0</v>
      </c>
      <c r="J162">
        <v>26000</v>
      </c>
      <c r="K162" s="5">
        <v>0</v>
      </c>
      <c r="L162" s="5">
        <v>0</v>
      </c>
      <c r="M162" s="5">
        <v>0</v>
      </c>
      <c r="N162" s="2">
        <v>0</v>
      </c>
      <c r="O162" s="2">
        <v>0</v>
      </c>
    </row>
    <row r="163" spans="1:15" ht="14.25" x14ac:dyDescent="0.15">
      <c r="A163" s="5">
        <v>40160</v>
      </c>
      <c r="B163">
        <v>241021</v>
      </c>
      <c r="C163" s="14" t="s">
        <v>238</v>
      </c>
      <c r="D163">
        <v>1</v>
      </c>
      <c r="E163">
        <v>0</v>
      </c>
      <c r="F163">
        <v>1</v>
      </c>
      <c r="G163" s="14">
        <v>1000</v>
      </c>
      <c r="H163">
        <v>0</v>
      </c>
      <c r="I163">
        <v>0</v>
      </c>
      <c r="J163">
        <v>10000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t="14.25" x14ac:dyDescent="0.15">
      <c r="A164" s="5">
        <v>40161</v>
      </c>
      <c r="B164">
        <v>241022</v>
      </c>
      <c r="C164" s="14" t="s">
        <v>239</v>
      </c>
      <c r="D164">
        <v>1</v>
      </c>
      <c r="E164">
        <v>0</v>
      </c>
      <c r="F164">
        <v>1</v>
      </c>
      <c r="G164">
        <v>12000</v>
      </c>
      <c r="H164">
        <v>0</v>
      </c>
      <c r="I164">
        <v>0</v>
      </c>
      <c r="J164">
        <v>100000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ht="14.25" x14ac:dyDescent="0.15">
      <c r="A165" s="5">
        <v>40162</v>
      </c>
      <c r="B165">
        <v>241023</v>
      </c>
      <c r="C165" s="14" t="s">
        <v>240</v>
      </c>
      <c r="D165">
        <v>2</v>
      </c>
      <c r="E165">
        <v>0</v>
      </c>
      <c r="F165">
        <v>1</v>
      </c>
      <c r="G165">
        <v>15000</v>
      </c>
      <c r="H165">
        <v>0</v>
      </c>
      <c r="I165">
        <v>0</v>
      </c>
      <c r="J165">
        <v>100000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t="14.25" x14ac:dyDescent="0.15">
      <c r="A166" s="5">
        <v>40163</v>
      </c>
      <c r="B166">
        <v>241031</v>
      </c>
      <c r="C166" s="14" t="s">
        <v>241</v>
      </c>
      <c r="D166">
        <v>1</v>
      </c>
      <c r="E166">
        <v>0</v>
      </c>
      <c r="F166">
        <v>1</v>
      </c>
      <c r="G166">
        <v>1000</v>
      </c>
      <c r="H166">
        <v>0</v>
      </c>
      <c r="I166">
        <v>0</v>
      </c>
      <c r="J166">
        <v>10000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t="14.25" x14ac:dyDescent="0.15">
      <c r="A167" s="5">
        <v>40164</v>
      </c>
      <c r="B167">
        <v>241032</v>
      </c>
      <c r="C167" s="14" t="s">
        <v>242</v>
      </c>
      <c r="D167">
        <v>2</v>
      </c>
      <c r="E167">
        <v>0</v>
      </c>
      <c r="F167">
        <v>1</v>
      </c>
      <c r="G167">
        <v>10000</v>
      </c>
      <c r="H167">
        <v>0</v>
      </c>
      <c r="I167">
        <v>0</v>
      </c>
      <c r="J167">
        <v>17500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ht="14.25" x14ac:dyDescent="0.15">
      <c r="A168" s="5">
        <v>40165</v>
      </c>
      <c r="B168">
        <v>241033</v>
      </c>
      <c r="C168" s="14" t="s">
        <v>243</v>
      </c>
      <c r="D168">
        <v>2</v>
      </c>
      <c r="E168">
        <v>0</v>
      </c>
      <c r="F168">
        <v>1</v>
      </c>
      <c r="G168">
        <v>15000</v>
      </c>
      <c r="H168">
        <v>0</v>
      </c>
      <c r="I168">
        <v>0</v>
      </c>
      <c r="J168">
        <v>45000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ht="14.25" x14ac:dyDescent="0.15">
      <c r="A169" s="5">
        <v>40166</v>
      </c>
      <c r="B169">
        <v>241041</v>
      </c>
      <c r="C169" s="14" t="s">
        <v>244</v>
      </c>
      <c r="D169">
        <v>1</v>
      </c>
      <c r="E169">
        <v>0</v>
      </c>
      <c r="F169">
        <v>1</v>
      </c>
      <c r="G169">
        <v>1000</v>
      </c>
      <c r="H169">
        <v>0</v>
      </c>
      <c r="I169">
        <v>0</v>
      </c>
      <c r="J169">
        <v>10000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ht="14.25" x14ac:dyDescent="0.15">
      <c r="A170" s="5">
        <v>40167</v>
      </c>
      <c r="B170">
        <v>241042</v>
      </c>
      <c r="C170" s="14" t="s">
        <v>245</v>
      </c>
      <c r="D170">
        <v>1</v>
      </c>
      <c r="E170">
        <v>0</v>
      </c>
      <c r="F170">
        <v>1</v>
      </c>
      <c r="G170">
        <v>8000</v>
      </c>
      <c r="H170">
        <v>0</v>
      </c>
      <c r="I170">
        <v>0</v>
      </c>
      <c r="J170">
        <v>8000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ht="14.25" x14ac:dyDescent="0.15">
      <c r="A171" s="5">
        <v>40168</v>
      </c>
      <c r="B171">
        <v>241043</v>
      </c>
      <c r="C171" s="14" t="s">
        <v>246</v>
      </c>
      <c r="D171">
        <v>1</v>
      </c>
      <c r="E171">
        <v>0</v>
      </c>
      <c r="F171">
        <v>1</v>
      </c>
      <c r="G171">
        <v>12000</v>
      </c>
      <c r="H171">
        <v>0</v>
      </c>
      <c r="I171">
        <v>0</v>
      </c>
      <c r="J171">
        <v>50000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t="14.25" x14ac:dyDescent="0.15">
      <c r="A172" s="5">
        <v>40169</v>
      </c>
      <c r="B172">
        <v>241044</v>
      </c>
      <c r="C172" s="14" t="s">
        <v>247</v>
      </c>
      <c r="D172">
        <v>1</v>
      </c>
      <c r="E172">
        <v>0</v>
      </c>
      <c r="F172">
        <v>1</v>
      </c>
      <c r="G172">
        <v>10000</v>
      </c>
      <c r="H172">
        <v>0</v>
      </c>
      <c r="I172">
        <v>0</v>
      </c>
      <c r="J172">
        <v>37500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t="14.25" x14ac:dyDescent="0.15">
      <c r="A173" s="5">
        <v>40170</v>
      </c>
      <c r="B173">
        <v>241045</v>
      </c>
      <c r="C173" s="14" t="s">
        <v>248</v>
      </c>
      <c r="D173">
        <v>2</v>
      </c>
      <c r="E173">
        <v>0</v>
      </c>
      <c r="F173">
        <v>1</v>
      </c>
      <c r="G173">
        <v>20000</v>
      </c>
      <c r="H173">
        <v>0</v>
      </c>
      <c r="I173">
        <v>0</v>
      </c>
      <c r="J173">
        <v>15000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ht="14.25" x14ac:dyDescent="0.15">
      <c r="A174" s="5">
        <v>40171</v>
      </c>
      <c r="B174">
        <v>241051</v>
      </c>
      <c r="C174" s="14" t="s">
        <v>249</v>
      </c>
      <c r="D174">
        <v>1</v>
      </c>
      <c r="E174">
        <v>0</v>
      </c>
      <c r="F174">
        <v>1</v>
      </c>
      <c r="G174">
        <v>1000</v>
      </c>
      <c r="H174">
        <v>0</v>
      </c>
      <c r="I174">
        <v>0</v>
      </c>
      <c r="J174">
        <v>10000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ht="14.25" x14ac:dyDescent="0.15">
      <c r="A175" s="5">
        <v>40172</v>
      </c>
      <c r="B175">
        <v>241052</v>
      </c>
      <c r="C175" s="14" t="s">
        <v>250</v>
      </c>
      <c r="D175">
        <v>1</v>
      </c>
      <c r="E175">
        <v>0</v>
      </c>
      <c r="F175">
        <v>1</v>
      </c>
      <c r="G175">
        <v>8000</v>
      </c>
      <c r="H175">
        <v>0</v>
      </c>
      <c r="I175">
        <v>0</v>
      </c>
      <c r="J175">
        <v>25000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ht="14.25" x14ac:dyDescent="0.15">
      <c r="A176" s="5">
        <v>40173</v>
      </c>
      <c r="B176">
        <v>241053</v>
      </c>
      <c r="C176" s="14" t="s">
        <v>251</v>
      </c>
      <c r="D176">
        <v>2</v>
      </c>
      <c r="E176">
        <v>0</v>
      </c>
      <c r="F176">
        <v>1</v>
      </c>
      <c r="G176">
        <v>12000</v>
      </c>
      <c r="H176">
        <v>0</v>
      </c>
      <c r="I176">
        <v>0</v>
      </c>
      <c r="J176">
        <v>30000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t="14.25" x14ac:dyDescent="0.15">
      <c r="A177" s="5">
        <v>40174</v>
      </c>
      <c r="B177">
        <v>241054</v>
      </c>
      <c r="C177" s="14" t="s">
        <v>252</v>
      </c>
      <c r="D177">
        <v>2</v>
      </c>
      <c r="E177">
        <v>0</v>
      </c>
      <c r="F177">
        <v>1</v>
      </c>
      <c r="G177">
        <v>18000</v>
      </c>
      <c r="H177">
        <v>0</v>
      </c>
      <c r="I177">
        <v>0</v>
      </c>
      <c r="J177">
        <v>35000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ht="14.25" x14ac:dyDescent="0.15">
      <c r="A178" s="5">
        <v>40175</v>
      </c>
      <c r="B178">
        <v>241061</v>
      </c>
      <c r="C178" s="14" t="s">
        <v>253</v>
      </c>
      <c r="D178">
        <v>1</v>
      </c>
      <c r="E178">
        <v>0</v>
      </c>
      <c r="F178">
        <v>1</v>
      </c>
      <c r="G178">
        <v>1000</v>
      </c>
      <c r="H178">
        <v>0</v>
      </c>
      <c r="I178">
        <v>0</v>
      </c>
      <c r="J178">
        <v>10000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ht="14.25" x14ac:dyDescent="0.15">
      <c r="A179" s="5">
        <v>40176</v>
      </c>
      <c r="B179">
        <v>241062</v>
      </c>
      <c r="C179" s="14" t="s">
        <v>254</v>
      </c>
      <c r="D179">
        <v>1</v>
      </c>
      <c r="E179">
        <v>0</v>
      </c>
      <c r="F179">
        <v>1</v>
      </c>
      <c r="G179">
        <v>2000</v>
      </c>
      <c r="H179">
        <v>0</v>
      </c>
      <c r="I179">
        <v>0</v>
      </c>
      <c r="J179">
        <v>15000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t="14.25" x14ac:dyDescent="0.15">
      <c r="A180" s="5">
        <v>40177</v>
      </c>
      <c r="B180">
        <v>241063</v>
      </c>
      <c r="C180" s="14" t="s">
        <v>255</v>
      </c>
      <c r="D180">
        <v>1</v>
      </c>
      <c r="E180">
        <v>0</v>
      </c>
      <c r="F180">
        <v>1</v>
      </c>
      <c r="G180">
        <v>8000</v>
      </c>
      <c r="H180">
        <v>0</v>
      </c>
      <c r="I180">
        <v>0</v>
      </c>
      <c r="J180">
        <v>40000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ht="14.25" x14ac:dyDescent="0.15">
      <c r="A181" s="5">
        <v>40178</v>
      </c>
      <c r="B181">
        <v>241064</v>
      </c>
      <c r="C181" s="14" t="s">
        <v>256</v>
      </c>
      <c r="D181">
        <v>2</v>
      </c>
      <c r="E181">
        <v>0</v>
      </c>
      <c r="F181">
        <v>1</v>
      </c>
      <c r="G181">
        <v>15000</v>
      </c>
      <c r="H181">
        <v>0</v>
      </c>
      <c r="I181">
        <v>0</v>
      </c>
      <c r="J181">
        <v>40000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ht="14.25" x14ac:dyDescent="0.15">
      <c r="A182" s="5">
        <v>40179</v>
      </c>
      <c r="B182">
        <v>241065</v>
      </c>
      <c r="C182" s="14" t="s">
        <v>257</v>
      </c>
      <c r="D182">
        <v>2</v>
      </c>
      <c r="E182">
        <v>0</v>
      </c>
      <c r="F182">
        <v>1</v>
      </c>
      <c r="G182">
        <v>20000</v>
      </c>
      <c r="H182">
        <v>0</v>
      </c>
      <c r="I182">
        <v>0</v>
      </c>
      <c r="J182">
        <v>60000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t="14.25" x14ac:dyDescent="0.15">
      <c r="A183" s="5">
        <v>40180</v>
      </c>
      <c r="B183">
        <v>241071</v>
      </c>
      <c r="C183" s="14" t="s">
        <v>258</v>
      </c>
      <c r="D183">
        <v>1</v>
      </c>
      <c r="E183">
        <v>0</v>
      </c>
      <c r="F183">
        <v>1</v>
      </c>
      <c r="G183">
        <v>1000</v>
      </c>
      <c r="H183">
        <v>0</v>
      </c>
      <c r="I183">
        <v>0</v>
      </c>
      <c r="J183">
        <v>10000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ht="14.25" x14ac:dyDescent="0.15">
      <c r="A184" s="5">
        <v>40181</v>
      </c>
      <c r="B184">
        <v>241072</v>
      </c>
      <c r="C184" s="14" t="s">
        <v>259</v>
      </c>
      <c r="D184">
        <v>1</v>
      </c>
      <c r="E184">
        <v>0</v>
      </c>
      <c r="F184">
        <v>1</v>
      </c>
      <c r="G184">
        <v>4000</v>
      </c>
      <c r="H184">
        <v>0</v>
      </c>
      <c r="I184">
        <v>0</v>
      </c>
      <c r="J184">
        <v>15000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ht="14.25" x14ac:dyDescent="0.15">
      <c r="A185" s="5">
        <v>40182</v>
      </c>
      <c r="B185">
        <v>241073</v>
      </c>
      <c r="C185" s="14" t="s">
        <v>260</v>
      </c>
      <c r="D185">
        <v>1</v>
      </c>
      <c r="E185">
        <v>0</v>
      </c>
      <c r="F185">
        <v>1</v>
      </c>
      <c r="G185">
        <v>8000</v>
      </c>
      <c r="H185">
        <v>0</v>
      </c>
      <c r="I185">
        <v>0</v>
      </c>
      <c r="J185">
        <v>20000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ht="14.25" x14ac:dyDescent="0.15">
      <c r="A186" s="5">
        <v>40183</v>
      </c>
      <c r="B186">
        <v>241074</v>
      </c>
      <c r="C186" s="14" t="s">
        <v>261</v>
      </c>
      <c r="D186">
        <v>1</v>
      </c>
      <c r="E186">
        <v>0</v>
      </c>
      <c r="F186">
        <v>1</v>
      </c>
      <c r="G186">
        <v>12000</v>
      </c>
      <c r="H186">
        <v>0</v>
      </c>
      <c r="I186">
        <v>0</v>
      </c>
      <c r="J186">
        <v>80000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t="14.25" x14ac:dyDescent="0.15">
      <c r="A187" s="5">
        <v>40184</v>
      </c>
      <c r="B187">
        <v>241075</v>
      </c>
      <c r="C187" s="14" t="s">
        <v>262</v>
      </c>
      <c r="D187">
        <v>2</v>
      </c>
      <c r="E187">
        <v>0</v>
      </c>
      <c r="F187">
        <v>1</v>
      </c>
      <c r="G187">
        <v>15000</v>
      </c>
      <c r="H187">
        <v>0</v>
      </c>
      <c r="I187">
        <v>0</v>
      </c>
      <c r="J187">
        <v>28000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t="14.25" x14ac:dyDescent="0.15">
      <c r="A188" s="5">
        <v>40185</v>
      </c>
      <c r="B188">
        <v>241081</v>
      </c>
      <c r="C188" s="14" t="s">
        <v>263</v>
      </c>
      <c r="D188">
        <v>1</v>
      </c>
      <c r="E188">
        <v>0</v>
      </c>
      <c r="F188">
        <v>1</v>
      </c>
      <c r="G188">
        <v>1000</v>
      </c>
      <c r="H188">
        <v>0</v>
      </c>
      <c r="I188">
        <v>0</v>
      </c>
      <c r="J188">
        <v>10000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ht="14.25" x14ac:dyDescent="0.15">
      <c r="A189" s="5">
        <v>40186</v>
      </c>
      <c r="B189">
        <v>241082</v>
      </c>
      <c r="C189" s="14" t="s">
        <v>264</v>
      </c>
      <c r="D189">
        <v>1</v>
      </c>
      <c r="E189">
        <v>0</v>
      </c>
      <c r="F189">
        <v>1</v>
      </c>
      <c r="G189">
        <v>8000</v>
      </c>
      <c r="H189">
        <v>0</v>
      </c>
      <c r="I189">
        <v>0</v>
      </c>
      <c r="J189">
        <v>25000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ht="14.25" x14ac:dyDescent="0.15">
      <c r="A190" s="5">
        <v>40187</v>
      </c>
      <c r="B190">
        <v>241083</v>
      </c>
      <c r="C190" s="14" t="s">
        <v>265</v>
      </c>
      <c r="D190">
        <v>2</v>
      </c>
      <c r="E190">
        <v>0</v>
      </c>
      <c r="F190">
        <v>1</v>
      </c>
      <c r="G190">
        <v>15000</v>
      </c>
      <c r="H190">
        <v>0</v>
      </c>
      <c r="I190">
        <v>0</v>
      </c>
      <c r="J190">
        <v>40000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ht="14.25" x14ac:dyDescent="0.15">
      <c r="A191" s="5">
        <v>40188</v>
      </c>
      <c r="B191">
        <v>241084</v>
      </c>
      <c r="C191" s="14" t="s">
        <v>266</v>
      </c>
      <c r="D191">
        <v>2</v>
      </c>
      <c r="E191">
        <v>0</v>
      </c>
      <c r="F191">
        <v>1</v>
      </c>
      <c r="G191">
        <v>18000</v>
      </c>
      <c r="H191">
        <v>0</v>
      </c>
      <c r="I191">
        <v>0</v>
      </c>
      <c r="J191">
        <v>35000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ht="14.25" x14ac:dyDescent="0.15">
      <c r="A192" s="5">
        <v>40189</v>
      </c>
      <c r="B192">
        <v>241091</v>
      </c>
      <c r="C192" s="14" t="s">
        <v>267</v>
      </c>
      <c r="D192">
        <v>1</v>
      </c>
      <c r="E192">
        <v>0</v>
      </c>
      <c r="F192">
        <v>1</v>
      </c>
      <c r="G192">
        <v>1000</v>
      </c>
      <c r="H192">
        <v>0</v>
      </c>
      <c r="I192">
        <v>0</v>
      </c>
      <c r="J192">
        <v>15000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ht="14.25" x14ac:dyDescent="0.15">
      <c r="A193" s="5">
        <v>40190</v>
      </c>
      <c r="B193">
        <v>241092</v>
      </c>
      <c r="C193" s="14" t="s">
        <v>268</v>
      </c>
      <c r="D193">
        <v>1</v>
      </c>
      <c r="E193">
        <v>0</v>
      </c>
      <c r="F193">
        <v>1</v>
      </c>
      <c r="G193">
        <v>2000</v>
      </c>
      <c r="H193">
        <v>0</v>
      </c>
      <c r="I193">
        <v>0</v>
      </c>
      <c r="J193">
        <v>30000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ht="14.25" x14ac:dyDescent="0.15">
      <c r="A194" s="5">
        <v>40191</v>
      </c>
      <c r="B194">
        <v>241093</v>
      </c>
      <c r="C194" s="14" t="s">
        <v>269</v>
      </c>
      <c r="D194">
        <v>1</v>
      </c>
      <c r="E194">
        <v>0</v>
      </c>
      <c r="F194">
        <v>1</v>
      </c>
      <c r="G194">
        <v>8000</v>
      </c>
      <c r="H194">
        <v>0</v>
      </c>
      <c r="I194">
        <v>0</v>
      </c>
      <c r="J194">
        <v>100000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ht="14.25" x14ac:dyDescent="0.15">
      <c r="A195" s="5">
        <v>40192</v>
      </c>
      <c r="B195">
        <v>241094</v>
      </c>
      <c r="C195" s="14" t="s">
        <v>270</v>
      </c>
      <c r="D195">
        <v>1</v>
      </c>
      <c r="E195">
        <v>0</v>
      </c>
      <c r="F195">
        <v>1</v>
      </c>
      <c r="G195">
        <v>10000</v>
      </c>
      <c r="H195">
        <v>0</v>
      </c>
      <c r="I195">
        <v>0</v>
      </c>
      <c r="J195">
        <v>35000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ht="14.25" x14ac:dyDescent="0.15">
      <c r="A196" s="5">
        <v>40193</v>
      </c>
      <c r="B196">
        <v>241101</v>
      </c>
      <c r="C196" s="14" t="s">
        <v>271</v>
      </c>
      <c r="D196">
        <v>1</v>
      </c>
      <c r="E196">
        <v>0</v>
      </c>
      <c r="F196">
        <v>1</v>
      </c>
      <c r="G196">
        <v>1000</v>
      </c>
      <c r="H196">
        <v>0</v>
      </c>
      <c r="I196">
        <v>0</v>
      </c>
      <c r="J196">
        <v>15000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ht="14.25" x14ac:dyDescent="0.15">
      <c r="A197" s="5">
        <v>40194</v>
      </c>
      <c r="B197">
        <v>241102</v>
      </c>
      <c r="C197" s="14" t="s">
        <v>272</v>
      </c>
      <c r="D197">
        <v>1</v>
      </c>
      <c r="E197">
        <v>0</v>
      </c>
      <c r="F197">
        <v>1</v>
      </c>
      <c r="G197">
        <v>2000</v>
      </c>
      <c r="H197">
        <v>0</v>
      </c>
      <c r="I197">
        <v>0</v>
      </c>
      <c r="J197">
        <v>20000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ht="14.25" x14ac:dyDescent="0.15">
      <c r="A198" s="5">
        <v>40195</v>
      </c>
      <c r="B198">
        <v>241103</v>
      </c>
      <c r="C198" s="14" t="s">
        <v>273</v>
      </c>
      <c r="D198">
        <v>2</v>
      </c>
      <c r="E198">
        <v>0</v>
      </c>
      <c r="F198">
        <v>1</v>
      </c>
      <c r="G198">
        <v>10000</v>
      </c>
      <c r="H198">
        <v>0</v>
      </c>
      <c r="I198">
        <v>0</v>
      </c>
      <c r="J198">
        <v>20000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ht="14.25" x14ac:dyDescent="0.15">
      <c r="A199" s="5">
        <v>40196</v>
      </c>
      <c r="B199">
        <v>241104</v>
      </c>
      <c r="C199" s="14" t="s">
        <v>274</v>
      </c>
      <c r="D199">
        <v>1</v>
      </c>
      <c r="E199">
        <v>0</v>
      </c>
      <c r="F199">
        <v>1</v>
      </c>
      <c r="G199">
        <v>15000</v>
      </c>
      <c r="H199">
        <v>0</v>
      </c>
      <c r="I199">
        <v>0</v>
      </c>
      <c r="J199">
        <v>80000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ht="14.25" x14ac:dyDescent="0.15">
      <c r="A200" s="5">
        <v>40197</v>
      </c>
      <c r="B200">
        <v>241105</v>
      </c>
      <c r="C200" s="14" t="s">
        <v>275</v>
      </c>
      <c r="D200">
        <v>1</v>
      </c>
      <c r="E200">
        <v>0</v>
      </c>
      <c r="F200">
        <v>1</v>
      </c>
      <c r="G200">
        <v>20000</v>
      </c>
      <c r="H200">
        <v>0</v>
      </c>
      <c r="I200">
        <v>0</v>
      </c>
      <c r="J200">
        <v>12000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t="14.25" x14ac:dyDescent="0.15">
      <c r="A201" s="5">
        <v>40198</v>
      </c>
      <c r="B201">
        <v>250012</v>
      </c>
      <c r="C201" t="s">
        <v>276</v>
      </c>
      <c r="D201">
        <v>1</v>
      </c>
      <c r="E201">
        <v>0</v>
      </c>
      <c r="F201">
        <v>1</v>
      </c>
      <c r="G201">
        <v>1000</v>
      </c>
      <c r="H201">
        <v>0</v>
      </c>
      <c r="I201">
        <v>0</v>
      </c>
      <c r="J201">
        <v>10000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honeticPr fontId="6" type="noConversion"/>
  <conditionalFormatting sqref="B8">
    <cfRule type="duplicateValues" dxfId="161" priority="54"/>
    <cfRule type="duplicateValues" dxfId="160" priority="105"/>
    <cfRule type="duplicateValues" dxfId="159" priority="156"/>
  </conditionalFormatting>
  <conditionalFormatting sqref="B9">
    <cfRule type="duplicateValues" dxfId="158" priority="53"/>
    <cfRule type="duplicateValues" dxfId="157" priority="104"/>
    <cfRule type="duplicateValues" dxfId="156" priority="155"/>
  </conditionalFormatting>
  <conditionalFormatting sqref="B10">
    <cfRule type="duplicateValues" dxfId="155" priority="52"/>
    <cfRule type="duplicateValues" dxfId="154" priority="103"/>
    <cfRule type="duplicateValues" dxfId="153" priority="154"/>
  </conditionalFormatting>
  <conditionalFormatting sqref="B11">
    <cfRule type="duplicateValues" dxfId="152" priority="51"/>
    <cfRule type="duplicateValues" dxfId="151" priority="102"/>
    <cfRule type="duplicateValues" dxfId="150" priority="153"/>
  </conditionalFormatting>
  <conditionalFormatting sqref="B12">
    <cfRule type="duplicateValues" dxfId="149" priority="50"/>
    <cfRule type="duplicateValues" dxfId="148" priority="101"/>
    <cfRule type="duplicateValues" dxfId="147" priority="152"/>
  </conditionalFormatting>
  <conditionalFormatting sqref="B13">
    <cfRule type="duplicateValues" dxfId="146" priority="49"/>
    <cfRule type="duplicateValues" dxfId="145" priority="100"/>
    <cfRule type="duplicateValues" dxfId="144" priority="151"/>
  </conditionalFormatting>
  <conditionalFormatting sqref="B14">
    <cfRule type="duplicateValues" dxfId="143" priority="48"/>
    <cfRule type="duplicateValues" dxfId="142" priority="99"/>
    <cfRule type="duplicateValues" dxfId="141" priority="150"/>
  </conditionalFormatting>
  <conditionalFormatting sqref="B15">
    <cfRule type="duplicateValues" dxfId="140" priority="47"/>
    <cfRule type="duplicateValues" dxfId="139" priority="98"/>
    <cfRule type="duplicateValues" dxfId="138" priority="149"/>
  </conditionalFormatting>
  <conditionalFormatting sqref="B16">
    <cfRule type="duplicateValues" dxfId="137" priority="46"/>
    <cfRule type="duplicateValues" dxfId="136" priority="97"/>
    <cfRule type="duplicateValues" dxfId="135" priority="148"/>
  </conditionalFormatting>
  <conditionalFormatting sqref="B17">
    <cfRule type="duplicateValues" dxfId="134" priority="45"/>
    <cfRule type="duplicateValues" dxfId="133" priority="96"/>
    <cfRule type="duplicateValues" dxfId="132" priority="147"/>
  </conditionalFormatting>
  <conditionalFormatting sqref="B18">
    <cfRule type="duplicateValues" dxfId="131" priority="44"/>
    <cfRule type="duplicateValues" dxfId="130" priority="95"/>
    <cfRule type="duplicateValues" dxfId="129" priority="146"/>
  </conditionalFormatting>
  <conditionalFormatting sqref="B19">
    <cfRule type="duplicateValues" dxfId="128" priority="43"/>
    <cfRule type="duplicateValues" dxfId="127" priority="94"/>
    <cfRule type="duplicateValues" dxfId="126" priority="145"/>
  </conditionalFormatting>
  <conditionalFormatting sqref="B20">
    <cfRule type="duplicateValues" dxfId="125" priority="42"/>
    <cfRule type="duplicateValues" dxfId="124" priority="93"/>
    <cfRule type="duplicateValues" dxfId="123" priority="144"/>
  </conditionalFormatting>
  <conditionalFormatting sqref="B21">
    <cfRule type="duplicateValues" dxfId="122" priority="41"/>
    <cfRule type="duplicateValues" dxfId="121" priority="92"/>
    <cfRule type="duplicateValues" dxfId="120" priority="143"/>
  </conditionalFormatting>
  <conditionalFormatting sqref="B22">
    <cfRule type="duplicateValues" dxfId="119" priority="40"/>
    <cfRule type="duplicateValues" dxfId="118" priority="91"/>
    <cfRule type="duplicateValues" dxfId="117" priority="142"/>
  </conditionalFormatting>
  <conditionalFormatting sqref="B23">
    <cfRule type="duplicateValues" dxfId="116" priority="39"/>
    <cfRule type="duplicateValues" dxfId="115" priority="90"/>
    <cfRule type="duplicateValues" dxfId="114" priority="141"/>
  </conditionalFormatting>
  <conditionalFormatting sqref="B24">
    <cfRule type="duplicateValues" dxfId="113" priority="38"/>
    <cfRule type="duplicateValues" dxfId="112" priority="89"/>
    <cfRule type="duplicateValues" dxfId="111" priority="140"/>
  </conditionalFormatting>
  <conditionalFormatting sqref="B25">
    <cfRule type="duplicateValues" dxfId="110" priority="37"/>
    <cfRule type="duplicateValues" dxfId="109" priority="88"/>
    <cfRule type="duplicateValues" dxfId="108" priority="139"/>
  </conditionalFormatting>
  <conditionalFormatting sqref="B26">
    <cfRule type="duplicateValues" dxfId="107" priority="36"/>
    <cfRule type="duplicateValues" dxfId="106" priority="87"/>
    <cfRule type="duplicateValues" dxfId="105" priority="138"/>
  </conditionalFormatting>
  <conditionalFormatting sqref="B27">
    <cfRule type="duplicateValues" dxfId="104" priority="35"/>
    <cfRule type="duplicateValues" dxfId="103" priority="86"/>
    <cfRule type="duplicateValues" dxfId="102" priority="137"/>
  </conditionalFormatting>
  <conditionalFormatting sqref="B28">
    <cfRule type="duplicateValues" dxfId="101" priority="34"/>
    <cfRule type="duplicateValues" dxfId="100" priority="85"/>
    <cfRule type="duplicateValues" dxfId="99" priority="136"/>
  </conditionalFormatting>
  <conditionalFormatting sqref="B29">
    <cfRule type="duplicateValues" dxfId="98" priority="33"/>
    <cfRule type="duplicateValues" dxfId="97" priority="84"/>
    <cfRule type="duplicateValues" dxfId="96" priority="135"/>
  </conditionalFormatting>
  <conditionalFormatting sqref="B30">
    <cfRule type="duplicateValues" dxfId="95" priority="32"/>
    <cfRule type="duplicateValues" dxfId="94" priority="83"/>
    <cfRule type="duplicateValues" dxfId="93" priority="134"/>
  </conditionalFormatting>
  <conditionalFormatting sqref="B31">
    <cfRule type="duplicateValues" dxfId="92" priority="31"/>
    <cfRule type="duplicateValues" dxfId="91" priority="82"/>
    <cfRule type="duplicateValues" dxfId="90" priority="133"/>
  </conditionalFormatting>
  <conditionalFormatting sqref="B32">
    <cfRule type="duplicateValues" dxfId="89" priority="30"/>
    <cfRule type="duplicateValues" dxfId="88" priority="81"/>
    <cfRule type="duplicateValues" dxfId="87" priority="132"/>
  </conditionalFormatting>
  <conditionalFormatting sqref="B39">
    <cfRule type="duplicateValues" dxfId="86" priority="28"/>
    <cfRule type="duplicateValues" dxfId="85" priority="79"/>
    <cfRule type="duplicateValues" dxfId="84" priority="130"/>
  </conditionalFormatting>
  <conditionalFormatting sqref="B40">
    <cfRule type="duplicateValues" dxfId="83" priority="27"/>
    <cfRule type="duplicateValues" dxfId="82" priority="78"/>
    <cfRule type="duplicateValues" dxfId="81" priority="129"/>
  </conditionalFormatting>
  <conditionalFormatting sqref="B41">
    <cfRule type="duplicateValues" dxfId="80" priority="26"/>
    <cfRule type="duplicateValues" dxfId="79" priority="77"/>
    <cfRule type="duplicateValues" dxfId="78" priority="128"/>
  </conditionalFormatting>
  <conditionalFormatting sqref="B42">
    <cfRule type="duplicateValues" dxfId="77" priority="25"/>
    <cfRule type="duplicateValues" dxfId="76" priority="76"/>
    <cfRule type="duplicateValues" dxfId="75" priority="127"/>
  </conditionalFormatting>
  <conditionalFormatting sqref="B43">
    <cfRule type="duplicateValues" dxfId="74" priority="24"/>
    <cfRule type="duplicateValues" dxfId="73" priority="75"/>
    <cfRule type="duplicateValues" dxfId="72" priority="126"/>
  </conditionalFormatting>
  <conditionalFormatting sqref="B44">
    <cfRule type="duplicateValues" dxfId="71" priority="23"/>
    <cfRule type="duplicateValues" dxfId="70" priority="74"/>
    <cfRule type="duplicateValues" dxfId="69" priority="125"/>
  </conditionalFormatting>
  <conditionalFormatting sqref="B45">
    <cfRule type="duplicateValues" dxfId="68" priority="22"/>
    <cfRule type="duplicateValues" dxfId="67" priority="73"/>
    <cfRule type="duplicateValues" dxfId="66" priority="124"/>
  </conditionalFormatting>
  <conditionalFormatting sqref="B46">
    <cfRule type="duplicateValues" dxfId="65" priority="21"/>
    <cfRule type="duplicateValues" dxfId="64" priority="72"/>
    <cfRule type="duplicateValues" dxfId="63" priority="123"/>
  </conditionalFormatting>
  <conditionalFormatting sqref="B47">
    <cfRule type="duplicateValues" dxfId="62" priority="20"/>
    <cfRule type="duplicateValues" dxfId="61" priority="71"/>
    <cfRule type="duplicateValues" dxfId="60" priority="122"/>
  </conditionalFormatting>
  <conditionalFormatting sqref="B48">
    <cfRule type="duplicateValues" dxfId="59" priority="19"/>
    <cfRule type="duplicateValues" dxfId="58" priority="70"/>
    <cfRule type="duplicateValues" dxfId="57" priority="121"/>
  </conditionalFormatting>
  <conditionalFormatting sqref="B49">
    <cfRule type="duplicateValues" dxfId="56" priority="18"/>
    <cfRule type="duplicateValues" dxfId="55" priority="69"/>
    <cfRule type="duplicateValues" dxfId="54" priority="120"/>
  </conditionalFormatting>
  <conditionalFormatting sqref="B50">
    <cfRule type="duplicateValues" dxfId="53" priority="17"/>
    <cfRule type="duplicateValues" dxfId="52" priority="68"/>
    <cfRule type="duplicateValues" dxfId="51" priority="119"/>
  </conditionalFormatting>
  <conditionalFormatting sqref="B51">
    <cfRule type="duplicateValues" dxfId="50" priority="16"/>
    <cfRule type="duplicateValues" dxfId="49" priority="67"/>
    <cfRule type="duplicateValues" dxfId="48" priority="118"/>
  </conditionalFormatting>
  <conditionalFormatting sqref="B52">
    <cfRule type="duplicateValues" dxfId="47" priority="15"/>
    <cfRule type="duplicateValues" dxfId="46" priority="66"/>
    <cfRule type="duplicateValues" dxfId="45" priority="117"/>
  </conditionalFormatting>
  <conditionalFormatting sqref="B53">
    <cfRule type="duplicateValues" dxfId="44" priority="14"/>
    <cfRule type="duplicateValues" dxfId="43" priority="65"/>
    <cfRule type="duplicateValues" dxfId="42" priority="116"/>
  </conditionalFormatting>
  <conditionalFormatting sqref="B54">
    <cfRule type="duplicateValues" dxfId="41" priority="13"/>
    <cfRule type="duplicateValues" dxfId="40" priority="64"/>
    <cfRule type="duplicateValues" dxfId="39" priority="115"/>
  </conditionalFormatting>
  <conditionalFormatting sqref="B55">
    <cfRule type="duplicateValues" dxfId="38" priority="12"/>
    <cfRule type="duplicateValues" dxfId="37" priority="63"/>
    <cfRule type="duplicateValues" dxfId="36" priority="114"/>
  </conditionalFormatting>
  <conditionalFormatting sqref="B56">
    <cfRule type="duplicateValues" dxfId="35" priority="11"/>
    <cfRule type="duplicateValues" dxfId="34" priority="62"/>
    <cfRule type="duplicateValues" dxfId="33" priority="113"/>
  </conditionalFormatting>
  <conditionalFormatting sqref="B57">
    <cfRule type="duplicateValues" dxfId="32" priority="10"/>
    <cfRule type="duplicateValues" dxfId="31" priority="61"/>
    <cfRule type="duplicateValues" dxfId="30" priority="112"/>
  </conditionalFormatting>
  <conditionalFormatting sqref="B58">
    <cfRule type="duplicateValues" dxfId="29" priority="9"/>
    <cfRule type="duplicateValues" dxfId="28" priority="60"/>
    <cfRule type="duplicateValues" dxfId="27" priority="111"/>
  </conditionalFormatting>
  <conditionalFormatting sqref="B59">
    <cfRule type="duplicateValues" dxfId="26" priority="8"/>
    <cfRule type="duplicateValues" dxfId="25" priority="59"/>
    <cfRule type="duplicateValues" dxfId="24" priority="110"/>
  </conditionalFormatting>
  <conditionalFormatting sqref="B60">
    <cfRule type="duplicateValues" dxfId="23" priority="7"/>
    <cfRule type="duplicateValues" dxfId="22" priority="58"/>
    <cfRule type="duplicateValues" dxfId="21" priority="109"/>
  </conditionalFormatting>
  <conditionalFormatting sqref="B61">
    <cfRule type="duplicateValues" dxfId="20" priority="6"/>
    <cfRule type="duplicateValues" dxfId="19" priority="57"/>
    <cfRule type="duplicateValues" dxfId="18" priority="108"/>
  </conditionalFormatting>
  <conditionalFormatting sqref="B62">
    <cfRule type="duplicateValues" dxfId="17" priority="5"/>
    <cfRule type="duplicateValues" dxfId="16" priority="56"/>
    <cfRule type="duplicateValues" dxfId="15" priority="107"/>
  </conditionalFormatting>
  <conditionalFormatting sqref="B63">
    <cfRule type="duplicateValues" dxfId="14" priority="4"/>
    <cfRule type="duplicateValues" dxfId="13" priority="55"/>
    <cfRule type="duplicateValues" dxfId="12" priority="106"/>
  </conditionalFormatting>
  <conditionalFormatting sqref="B150">
    <cfRule type="duplicateValues" dxfId="11" priority="163"/>
    <cfRule type="duplicateValues" dxfId="10" priority="164"/>
    <cfRule type="duplicateValues" dxfId="9" priority="165"/>
  </conditionalFormatting>
  <conditionalFormatting sqref="B33:B38">
    <cfRule type="duplicateValues" dxfId="8" priority="29"/>
    <cfRule type="duplicateValues" dxfId="7" priority="80"/>
    <cfRule type="duplicateValues" dxfId="6" priority="131"/>
  </conditionalFormatting>
  <conditionalFormatting sqref="B64:B68">
    <cfRule type="duplicateValues" dxfId="5" priority="3"/>
    <cfRule type="duplicateValues" dxfId="4" priority="2"/>
    <cfRule type="duplicateValues" dxfId="3" priority="1"/>
  </conditionalFormatting>
  <conditionalFormatting sqref="B1:B7 B69:B149 B151:B1048576">
    <cfRule type="duplicateValues" dxfId="2" priority="172"/>
    <cfRule type="duplicateValues" dxfId="1" priority="173"/>
    <cfRule type="duplicateValues" dxfId="0" priority="174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5"/>
  <sheetViews>
    <sheetView workbookViewId="0">
      <selection activeCell="C1" sqref="C1:C15"/>
    </sheetView>
  </sheetViews>
  <sheetFormatPr defaultColWidth="9" defaultRowHeight="13.5" x14ac:dyDescent="0.15"/>
  <sheetData>
    <row r="1" spans="3:3" x14ac:dyDescent="0.15">
      <c r="C1" s="1">
        <v>500</v>
      </c>
    </row>
    <row r="2" spans="3:3" x14ac:dyDescent="0.15">
      <c r="C2" s="1">
        <v>5500</v>
      </c>
    </row>
    <row r="3" spans="3:3" x14ac:dyDescent="0.15">
      <c r="C3" s="1">
        <v>6500</v>
      </c>
    </row>
    <row r="4" spans="3:3" x14ac:dyDescent="0.15">
      <c r="C4" s="1">
        <v>9000</v>
      </c>
    </row>
    <row r="5" spans="3:3" x14ac:dyDescent="0.15">
      <c r="C5" s="1">
        <v>12000</v>
      </c>
    </row>
    <row r="6" spans="3:3" x14ac:dyDescent="0.15">
      <c r="C6" s="1">
        <v>500</v>
      </c>
    </row>
    <row r="7" spans="3:3" x14ac:dyDescent="0.15">
      <c r="C7" s="1">
        <v>4600</v>
      </c>
    </row>
    <row r="8" spans="3:3" x14ac:dyDescent="0.15">
      <c r="C8" s="1">
        <v>3000</v>
      </c>
    </row>
    <row r="9" spans="3:3" x14ac:dyDescent="0.15">
      <c r="C9" s="1">
        <v>9000</v>
      </c>
    </row>
    <row r="10" spans="3:3" x14ac:dyDescent="0.15">
      <c r="C10" s="1">
        <v>10200</v>
      </c>
    </row>
    <row r="11" spans="3:3" x14ac:dyDescent="0.15">
      <c r="C11" s="1">
        <v>500</v>
      </c>
    </row>
    <row r="12" spans="3:3" x14ac:dyDescent="0.15">
      <c r="C12" s="1">
        <v>3500</v>
      </c>
    </row>
    <row r="13" spans="3:3" x14ac:dyDescent="0.15">
      <c r="C13" s="1">
        <v>7500</v>
      </c>
    </row>
    <row r="14" spans="3:3" x14ac:dyDescent="0.15">
      <c r="C14" s="1">
        <v>8300</v>
      </c>
    </row>
    <row r="15" spans="3:3" x14ac:dyDescent="0.15">
      <c r="C15" s="1">
        <v>14000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player_skill_damage</vt:lpstr>
      <vt:lpstr>artifact_skill_damage</vt:lpstr>
      <vt:lpstr>partner_skill_damage</vt:lpstr>
      <vt:lpstr>monster_skill_damage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2019-03-04T10:03:49Z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