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_vt\dev\audio\projects\x18 dsp amplifier board\uberamp1\"/>
    </mc:Choice>
  </mc:AlternateContent>
  <xr:revisionPtr revIDLastSave="0" documentId="13_ncr:1_{F7857893-5EB6-42F7-9AC6-AC0319A21CA0}" xr6:coauthVersionLast="47" xr6:coauthVersionMax="47" xr10:uidLastSave="{00000000-0000-0000-0000-000000000000}"/>
  <bookViews>
    <workbookView xWindow="-110" yWindow="-110" windowWidth="25820" windowHeight="15620" xr2:uid="{44327B94-4A1F-4A58-99F0-271AC39E39C5}"/>
  </bookViews>
  <sheets>
    <sheet name="bom" sheetId="2" r:id="rId1"/>
    <sheet name="Sheet1" sheetId="1" r:id="rId2"/>
  </sheets>
  <definedNames>
    <definedName name="ExternalData_1" localSheetId="0" hidden="1">bom!$A$1:$H$86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I18" i="2"/>
  <c r="I21" i="2"/>
  <c r="I11" i="2"/>
  <c r="I19" i="2"/>
  <c r="I13" i="2"/>
  <c r="I22" i="2"/>
  <c r="I2" i="2"/>
  <c r="I16" i="2"/>
  <c r="I9" i="2"/>
  <c r="I15" i="2"/>
  <c r="I8" i="2"/>
  <c r="I17" i="2"/>
  <c r="I5" i="2"/>
  <c r="I14" i="2"/>
  <c r="I4" i="2"/>
  <c r="I23" i="2"/>
  <c r="I20" i="2"/>
  <c r="I10" i="2"/>
  <c r="I3" i="2"/>
  <c r="I12" i="2"/>
  <c r="I6" i="2"/>
  <c r="I24" i="2"/>
  <c r="I27" i="2"/>
  <c r="I26" i="2"/>
  <c r="I25" i="2"/>
  <c r="I28" i="2"/>
  <c r="I29" i="2"/>
  <c r="I32" i="2"/>
  <c r="I33" i="2"/>
  <c r="I30" i="2"/>
  <c r="I31" i="2"/>
  <c r="I35" i="2"/>
  <c r="I34" i="2"/>
  <c r="I37" i="2"/>
  <c r="I39" i="2"/>
  <c r="I59" i="2"/>
  <c r="I50" i="2"/>
  <c r="I54" i="2"/>
  <c r="I55" i="2"/>
  <c r="I41" i="2"/>
  <c r="I60" i="2"/>
  <c r="I65" i="2"/>
  <c r="I67" i="2"/>
  <c r="I45" i="2"/>
  <c r="I61" i="2"/>
  <c r="I53" i="2"/>
  <c r="I62" i="2"/>
  <c r="I68" i="2"/>
  <c r="I47" i="2"/>
  <c r="I56" i="2"/>
  <c r="I49" i="2"/>
  <c r="I58" i="2"/>
  <c r="I48" i="2"/>
  <c r="I38" i="2"/>
  <c r="I46" i="2"/>
  <c r="I44" i="2"/>
  <c r="I57" i="2"/>
  <c r="I69" i="2"/>
  <c r="I40" i="2"/>
  <c r="I64" i="2"/>
  <c r="I36" i="2"/>
  <c r="I63" i="2"/>
  <c r="I43" i="2"/>
  <c r="I66" i="2"/>
  <c r="I52" i="2"/>
  <c r="I42" i="2"/>
  <c r="I51" i="2"/>
  <c r="I70" i="2"/>
  <c r="I76" i="2"/>
  <c r="I83" i="2"/>
  <c r="I85" i="2"/>
  <c r="I77" i="2"/>
  <c r="I72" i="2"/>
  <c r="I73" i="2"/>
  <c r="I78" i="2"/>
  <c r="I82" i="2"/>
  <c r="I86" i="2"/>
  <c r="I75" i="2"/>
  <c r="I71" i="2"/>
  <c r="I80" i="2"/>
  <c r="I79" i="2"/>
  <c r="I81" i="2"/>
  <c r="I84" i="2"/>
  <c r="I7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E8135C-6AE1-464E-910D-0A7F2FED4367}" keepAlive="1" name="Query - bom" description="Connection to the 'bom' query in the workbook." type="5" refreshedVersion="8" background="1" saveData="1">
    <dbPr connection="Provider=Microsoft.Mashup.OleDb.1;Data Source=$Workbook$;Location=bom;Extended Properties=&quot;&quot;" command="SELECT * FROM [bom]"/>
  </connection>
</connections>
</file>

<file path=xl/sharedStrings.xml><?xml version="1.0" encoding="utf-8"?>
<sst xmlns="http://schemas.openxmlformats.org/spreadsheetml/2006/main" count="519" uniqueCount="205">
  <si>
    <t>Id</t>
  </si>
  <si>
    <t>Designator</t>
  </si>
  <si>
    <t>Footprint</t>
  </si>
  <si>
    <t>Quantity</t>
  </si>
  <si>
    <t>Designation</t>
  </si>
  <si>
    <t>Supplier and ref</t>
  </si>
  <si>
    <t>Column1</t>
  </si>
  <si>
    <t>_1</t>
  </si>
  <si>
    <t>R211,R227,R203,R236,R185,R204</t>
  </si>
  <si>
    <t>R_0603</t>
  </si>
  <si>
    <t>1k</t>
  </si>
  <si>
    <t/>
  </si>
  <si>
    <t>D6,D10,D12,D8,D9,D1,D13,D7,D16,D15,D14,D4,D3,D2,D5,D11</t>
  </si>
  <si>
    <t>D_0805</t>
  </si>
  <si>
    <t>D_Schottky</t>
  </si>
  <si>
    <t>R243,R100,R215,R192,R146,R132,R75,R194,R152,R154,R195,R209,R216,R148,R130,R207,R193,R208,R217,R131,R133,R189,R244</t>
  </si>
  <si>
    <t>100</t>
  </si>
  <si>
    <t>R173,R114,R164,R161,R110,R174,R163,R122,R109,R175,R115,R125,R123,R176,R162,R124</t>
  </si>
  <si>
    <t>150</t>
  </si>
  <si>
    <t>R7,R246,R8,R245,R43,R37</t>
  </si>
  <si>
    <t>2.7K</t>
  </si>
  <si>
    <t>C78,C109,C143,CU28_3,CRD0,C2,CU20,CU23,CU10,C154,CU30,CU22,C137,C108,C107,C133,C82,C147,C81,C13,C43,CU8,CU18_1,C141,CU19_0,CU4,C136,CU3,CRP1,CU978,C48,CU28_4,CU1,CU9,CU11,CU2,C77,CU17,C157,C83,CR0,CRP2,CU5,C49,C79,CRB1,CRB0,CR1,CU19_1,CRD1,CU21,CU6,C146,CU14,CU7,CRD3,C44,CU15,CRP0,C14,CRD2,CRP3,C1,CU16</t>
  </si>
  <si>
    <t>C_0603_larger</t>
  </si>
  <si>
    <t>10u</t>
  </si>
  <si>
    <t>C119,C121,C122,C116,C90,C113,C91,C114,C93,C115,C120,C88,C95,C94,C86,C92</t>
  </si>
  <si>
    <t>C_0603</t>
  </si>
  <si>
    <t>470pF</t>
  </si>
  <si>
    <t>R18,R17,R32,R15,R33,R16,R41,R42</t>
  </si>
  <si>
    <t>t10k</t>
  </si>
  <si>
    <t>R168,R180,R165,R129,R116,R128,R117,R108,R166,R179,R177,R167,R178,R127,R126,R111</t>
  </si>
  <si>
    <t>t3.6k</t>
  </si>
  <si>
    <t>C33,C66,C32,C34,C68,C67,C65,C31</t>
  </si>
  <si>
    <t>10nF 63V</t>
  </si>
  <si>
    <t>Q3,Q4,Q2</t>
  </si>
  <si>
    <t>SOT23-3_PO123</t>
  </si>
  <si>
    <t>Q_NPN_BCE</t>
  </si>
  <si>
    <t>C142,CU18_2,C130,C129,C131</t>
  </si>
  <si>
    <t>C_1206_pol</t>
  </si>
  <si>
    <t>33uF 16V</t>
  </si>
  <si>
    <t>LED3,LED2</t>
  </si>
  <si>
    <t>fault</t>
  </si>
  <si>
    <t>U8,U3,U7,U2</t>
  </si>
  <si>
    <t>SOIC-8</t>
  </si>
  <si>
    <t>OPA1642</t>
  </si>
  <si>
    <t>R34</t>
  </si>
  <si>
    <t>0</t>
  </si>
  <si>
    <t>10k</t>
  </si>
  <si>
    <t>R88,R62,R90,R60,R87,R80,R78,R104,R61,R63,R58,R54,R82,R67,R97,R1,R91,R56,R3,R89,R69,R4,R59,R6,R77,R92,R86,R68,R76,R71,R103,R66,R79,R55,R53,R5,R93,R2,R84,R96,R95,R65,R70,R85,R72,R57,R64,R94,R83,R81,R98,R99</t>
  </si>
  <si>
    <t>t2k</t>
  </si>
  <si>
    <t>C69,C74</t>
  </si>
  <si>
    <t>C_0805</t>
  </si>
  <si>
    <t>tbd</t>
  </si>
  <si>
    <t>R170,R107,R120,R119,R159,R172,R106,R121,R118,R113,R157,R171,R169,R112,R160,R158</t>
  </si>
  <si>
    <t>t4.32k</t>
  </si>
  <si>
    <t>R191</t>
  </si>
  <si>
    <t>330k</t>
  </si>
  <si>
    <t>R25,R101,R73,R38</t>
  </si>
  <si>
    <t>30k</t>
  </si>
  <si>
    <t>R22,R27,R29,R44,R50,R45,R23,R26,R52,R49,R28,R51</t>
  </si>
  <si>
    <t>3.3</t>
  </si>
  <si>
    <t>C111,C89,C112,C117,C84,C118,C87,C85</t>
  </si>
  <si>
    <t>3.9n</t>
  </si>
  <si>
    <t>D19,D21,D22,D20</t>
  </si>
  <si>
    <t>D_SOD-523_bidi</t>
  </si>
  <si>
    <t>5V</t>
  </si>
  <si>
    <t>3.3n</t>
  </si>
  <si>
    <t>C58,C20,C21,C19,C57,C54,C22,C55</t>
  </si>
  <si>
    <t>33n</t>
  </si>
  <si>
    <t>U5,U16,U11,U4,U12,U17,U6,U1</t>
  </si>
  <si>
    <t>MC33078</t>
  </si>
  <si>
    <t>C42,C50,C3,C124,C9,C155,C12,C45,C125</t>
  </si>
  <si>
    <t>1u</t>
  </si>
  <si>
    <t>R20,R47,R21,R48</t>
  </si>
  <si>
    <t>4.7k</t>
  </si>
  <si>
    <t>R40,R14,R11,R12,R39,R30,R13,R31</t>
  </si>
  <si>
    <t>t330</t>
  </si>
  <si>
    <t>R233,R237,R238,R223</t>
  </si>
  <si>
    <t>t470</t>
  </si>
  <si>
    <t>R187</t>
  </si>
  <si>
    <t>12k</t>
  </si>
  <si>
    <t>C5,C41,C35,C8,C40,C7,C36,C6</t>
  </si>
  <si>
    <t>4.7n</t>
  </si>
  <si>
    <t>R182</t>
  </si>
  <si>
    <t>36k</t>
  </si>
  <si>
    <t>R190,R224,R232,R225,R231</t>
  </si>
  <si>
    <t>t18k</t>
  </si>
  <si>
    <t>R186</t>
  </si>
  <si>
    <t>475</t>
  </si>
  <si>
    <t>R229,R226</t>
  </si>
  <si>
    <t>t560</t>
  </si>
  <si>
    <t>R235,R230,R234,R228</t>
  </si>
  <si>
    <t>t4.7k</t>
  </si>
  <si>
    <t>C126,C144,C156,C73,C71,C123</t>
  </si>
  <si>
    <t>100n</t>
  </si>
  <si>
    <t>RV2,RV1</t>
  </si>
  <si>
    <t>TC33X-2 trimpot</t>
  </si>
  <si>
    <t>C76,C72</t>
  </si>
  <si>
    <t>C_1206</t>
  </si>
  <si>
    <t>0.33uF</t>
  </si>
  <si>
    <t>U26</t>
  </si>
  <si>
    <t>ESP32-WROOM-32D</t>
  </si>
  <si>
    <t>U21</t>
  </si>
  <si>
    <t>K2016_kyocera_xosc</t>
  </si>
  <si>
    <t>24.576MHz</t>
  </si>
  <si>
    <t>C28,C61,C27,C62,C63,C64,C30,C29</t>
  </si>
  <si>
    <t>CB052D0105KBC film cap</t>
  </si>
  <si>
    <t>1uF 63V</t>
  </si>
  <si>
    <t>R36,R24</t>
  </si>
  <si>
    <t>27k</t>
  </si>
  <si>
    <t>U9,U14</t>
  </si>
  <si>
    <t>QFN-8p8p-5x5mm</t>
  </si>
  <si>
    <t>AK4454</t>
  </si>
  <si>
    <t>C70,C75</t>
  </si>
  <si>
    <t>1nF</t>
  </si>
  <si>
    <t>R205,R202</t>
  </si>
  <si>
    <t>t1k</t>
  </si>
  <si>
    <t>C104</t>
  </si>
  <si>
    <t>C160,C158,C159,C161</t>
  </si>
  <si>
    <t>5.6n</t>
  </si>
  <si>
    <t>U13</t>
  </si>
  <si>
    <t>SOT-23-6</t>
  </si>
  <si>
    <t>MCP6283T-E/CH</t>
  </si>
  <si>
    <t>D18</t>
  </si>
  <si>
    <t>blue/white</t>
  </si>
  <si>
    <t>C139</t>
  </si>
  <si>
    <t>56n</t>
  </si>
  <si>
    <t>C51,C11,C52,C10</t>
  </si>
  <si>
    <t>2.2u</t>
  </si>
  <si>
    <t>U23</t>
  </si>
  <si>
    <t>LMZM23601</t>
  </si>
  <si>
    <t>LED1,LED4</t>
  </si>
  <si>
    <t>clipping</t>
  </si>
  <si>
    <t>C80</t>
  </si>
  <si>
    <t>U25</t>
  </si>
  <si>
    <t>SOT-23-5</t>
  </si>
  <si>
    <t>tps3824-50</t>
  </si>
  <si>
    <t>D17,D23</t>
  </si>
  <si>
    <t>D_SOD-323</t>
  </si>
  <si>
    <t>12Vbr</t>
  </si>
  <si>
    <t>C140</t>
  </si>
  <si>
    <t>22p</t>
  </si>
  <si>
    <t>R183</t>
  </si>
  <si>
    <t>51k</t>
  </si>
  <si>
    <t>U15</t>
  </si>
  <si>
    <t>OPA2322</t>
  </si>
  <si>
    <t>Q1</t>
  </si>
  <si>
    <t>Q_PNP_BCE</t>
  </si>
  <si>
    <t>R206,R201</t>
  </si>
  <si>
    <t>t6.8k</t>
  </si>
  <si>
    <t>C59,C26,C25,C53,C60,C24,C56,C23</t>
  </si>
  <si>
    <t>C_1210_3225Metric</t>
  </si>
  <si>
    <t>10u 63V</t>
  </si>
  <si>
    <t>U18,U19</t>
  </si>
  <si>
    <t>SOIC-8-ppad</t>
  </si>
  <si>
    <t>LMR36520</t>
  </si>
  <si>
    <t>R74,R102</t>
  </si>
  <si>
    <t>240</t>
  </si>
  <si>
    <t>R105,R239</t>
  </si>
  <si>
    <t>10</t>
  </si>
  <si>
    <t>R188,R181</t>
  </si>
  <si>
    <t>3k</t>
  </si>
  <si>
    <t>R46,R19</t>
  </si>
  <si>
    <t>47k</t>
  </si>
  <si>
    <t>R242,R241</t>
  </si>
  <si>
    <t>47M</t>
  </si>
  <si>
    <t>U29</t>
  </si>
  <si>
    <t>qfn_4p4p_3x3mm</t>
  </si>
  <si>
    <t>max97220</t>
  </si>
  <si>
    <t>LED5</t>
  </si>
  <si>
    <t>blink</t>
  </si>
  <si>
    <t>U10</t>
  </si>
  <si>
    <t>SOT-89-3</t>
  </si>
  <si>
    <t>L78L05_SOT89</t>
  </si>
  <si>
    <t>D24</t>
  </si>
  <si>
    <t>D_SMB</t>
  </si>
  <si>
    <t>51V (60Vbr)</t>
  </si>
  <si>
    <t>R10</t>
  </si>
  <si>
    <t>0.3</t>
  </si>
  <si>
    <t>L10</t>
  </si>
  <si>
    <t>ECS_MPI4040</t>
  </si>
  <si>
    <t>10uH 3A</t>
  </si>
  <si>
    <t>U22</t>
  </si>
  <si>
    <t>LQFP-48_adi</t>
  </si>
  <si>
    <t>ADAU1701</t>
  </si>
  <si>
    <t>LED6</t>
  </si>
  <si>
    <t>blink2</t>
  </si>
  <si>
    <t>U27</t>
  </si>
  <si>
    <t>texas_R-PVQFN-N16</t>
  </si>
  <si>
    <t>4040</t>
  </si>
  <si>
    <t>R156</t>
  </si>
  <si>
    <t>2k</t>
  </si>
  <si>
    <t>U30</t>
  </si>
  <si>
    <t>TSSOP-8_STM</t>
  </si>
  <si>
    <t>M24128 (128kbit)</t>
  </si>
  <si>
    <t>U24</t>
  </si>
  <si>
    <t>SOT-223-3_TabPin2</t>
  </si>
  <si>
    <t>MC33275</t>
  </si>
  <si>
    <t>CU18_0</t>
  </si>
  <si>
    <t>C_0805_2012Metric</t>
  </si>
  <si>
    <t>2.2uF 100V</t>
  </si>
  <si>
    <t>R196</t>
  </si>
  <si>
    <t>1000</t>
  </si>
  <si>
    <t>R142,R140,R137,R150,R213,R151,R155,R9,R134,R144,R200,R138,R153,R141,R197,R198,R149,R221,R220,R240,R135,R219,R143,R35,R136,R210,R147,R214,R212,R145,R139,R184,R218,R199,R222</t>
  </si>
  <si>
    <t>C138,C148,C145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</si>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</sst>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C442B7-0CCD-40E4-B2AB-D818FF4683D9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2F30CE-3DDD-45FF-8CED-4407410D7CB1}" name="bom" displayName="bom" ref="A1:I86" tableType="queryTable" totalsRowShown="0">
  <autoFilter ref="A1:I86" xr:uid="{EC2F30CE-3DDD-45FF-8CED-4407410D7CB1}"/>
  <sortState xmlns:xlrd2="http://schemas.microsoft.com/office/spreadsheetml/2017/richdata2" ref="A2:I86">
    <sortCondition ref="I10:I86"/>
    <sortCondition ref="E10:E86"/>
  </sortState>
  <tableColumns count="9">
    <tableColumn id="1" xr3:uid="{3926496F-07A2-492C-AD6D-AB3BD1AC1736}" uniqueName="1" name="Id" queryTableFieldId="1"/>
    <tableColumn id="2" xr3:uid="{5FCBD97E-F7C7-4F36-8995-2A68B73BEB07}" uniqueName="2" name="Designator" queryTableFieldId="2" dataDxfId="6"/>
    <tableColumn id="3" xr3:uid="{56226976-24FA-411F-AA2B-7C2FCED74BC8}" uniqueName="3" name="Footprint" queryTableFieldId="3" dataDxfId="5"/>
    <tableColumn id="4" xr3:uid="{9476901B-A16B-42C7-AFF0-042F82A24E35}" uniqueName="4" name="Quantity" queryTableFieldId="4"/>
    <tableColumn id="5" xr3:uid="{F9AAE0AC-FF84-4426-9EC4-825F4709FE86}" uniqueName="5" name="Designation" queryTableFieldId="5" dataDxfId="4"/>
    <tableColumn id="6" xr3:uid="{A51DEFB6-32BA-42C1-8B1A-64012AA5D931}" uniqueName="6" name="Supplier and ref" queryTableFieldId="6" dataDxfId="3"/>
    <tableColumn id="7" xr3:uid="{DE5712EF-DBB2-4481-990A-0D8BF1946638}" uniqueName="7" name="Column1" queryTableFieldId="7" dataDxfId="2"/>
    <tableColumn id="8" xr3:uid="{9FACE63B-8B27-4A21-B005-F2DEB2E6704D}" uniqueName="8" name="_1" queryTableFieldId="8" dataDxfId="1"/>
    <tableColumn id="9" xr3:uid="{6ACDB920-0E3A-4ECF-A680-AC37C51A5609}" uniqueName="9" name="type" queryTableFieldId="9" dataDxfId="0">
      <calculatedColumnFormula>MID(bom[[#This Row],[Designator]],1,1)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6DCD-6CE5-42A5-A275-38AEA529D0CB}">
  <dimension ref="A1:I86"/>
  <sheetViews>
    <sheetView tabSelected="1" topLeftCell="A25" workbookViewId="0">
      <selection activeCell="E50" sqref="E50:E51"/>
    </sheetView>
  </sheetViews>
  <sheetFormatPr defaultRowHeight="14.5" x14ac:dyDescent="0.35"/>
  <cols>
    <col min="1" max="1" width="4.7265625" bestFit="1" customWidth="1"/>
    <col min="2" max="2" width="5.1796875" customWidth="1"/>
    <col min="3" max="3" width="3.453125" customWidth="1"/>
    <col min="4" max="4" width="4.81640625" customWidth="1"/>
    <col min="5" max="5" width="17.81640625" bestFit="1" customWidth="1"/>
    <col min="6" max="6" width="16.453125" bestFit="1" customWidth="1"/>
    <col min="7" max="7" width="10.54296875" bestFit="1" customWidth="1"/>
    <col min="8" max="8" width="5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204</v>
      </c>
    </row>
    <row r="2" spans="1:9" x14ac:dyDescent="0.35">
      <c r="A2">
        <v>12</v>
      </c>
      <c r="B2" s="1" t="s">
        <v>36</v>
      </c>
      <c r="C2" s="1" t="s">
        <v>37</v>
      </c>
      <c r="D2">
        <v>5</v>
      </c>
      <c r="E2" s="1" t="s">
        <v>38</v>
      </c>
      <c r="F2" s="1" t="s">
        <v>11</v>
      </c>
      <c r="G2" s="1" t="s">
        <v>11</v>
      </c>
      <c r="H2" s="1" t="s">
        <v>11</v>
      </c>
      <c r="I2" s="1" t="str">
        <f>MID(bom[[#This Row],[Designator]],1,1)</f>
        <v>C</v>
      </c>
    </row>
    <row r="3" spans="1:9" x14ac:dyDescent="0.35">
      <c r="A3">
        <v>6</v>
      </c>
      <c r="B3" s="1" t="s">
        <v>21</v>
      </c>
      <c r="C3" s="1" t="s">
        <v>22</v>
      </c>
      <c r="D3">
        <v>64</v>
      </c>
      <c r="E3" s="1" t="s">
        <v>23</v>
      </c>
      <c r="F3" s="1" t="s">
        <v>11</v>
      </c>
      <c r="G3" s="1" t="s">
        <v>11</v>
      </c>
      <c r="H3" s="1" t="s">
        <v>11</v>
      </c>
      <c r="I3" s="1" t="str">
        <f>MID(bom[[#This Row],[Designator]],1,1)</f>
        <v>C</v>
      </c>
    </row>
    <row r="4" spans="1:9" x14ac:dyDescent="0.35">
      <c r="A4">
        <v>65</v>
      </c>
      <c r="B4" s="1" t="s">
        <v>149</v>
      </c>
      <c r="C4" s="1" t="s">
        <v>150</v>
      </c>
      <c r="D4">
        <v>8</v>
      </c>
      <c r="E4" s="1" t="s">
        <v>151</v>
      </c>
      <c r="F4" s="1" t="s">
        <v>11</v>
      </c>
      <c r="G4" s="1" t="s">
        <v>11</v>
      </c>
      <c r="H4" s="1" t="s">
        <v>11</v>
      </c>
      <c r="I4" s="1" t="str">
        <f>MID(bom[[#This Row],[Designator]],1,1)</f>
        <v>C</v>
      </c>
    </row>
    <row r="5" spans="1:9" x14ac:dyDescent="0.35">
      <c r="A5">
        <v>54</v>
      </c>
      <c r="B5" s="1" t="s">
        <v>126</v>
      </c>
      <c r="C5" s="1" t="s">
        <v>22</v>
      </c>
      <c r="D5">
        <v>4</v>
      </c>
      <c r="E5" s="1" t="s">
        <v>127</v>
      </c>
      <c r="F5" s="1" t="s">
        <v>11</v>
      </c>
      <c r="G5" s="1" t="s">
        <v>11</v>
      </c>
      <c r="H5" s="1" t="s">
        <v>11</v>
      </c>
      <c r="I5" s="1" t="str">
        <f>MID(bom[[#This Row],[Designator]],1,1)</f>
        <v>C</v>
      </c>
    </row>
    <row r="6" spans="1:9" x14ac:dyDescent="0.35">
      <c r="A6">
        <v>84</v>
      </c>
      <c r="B6" s="1" t="s">
        <v>197</v>
      </c>
      <c r="C6" s="1" t="s">
        <v>198</v>
      </c>
      <c r="D6">
        <v>1</v>
      </c>
      <c r="E6" s="1" t="s">
        <v>199</v>
      </c>
      <c r="F6" s="1" t="s">
        <v>11</v>
      </c>
      <c r="G6" s="1" t="s">
        <v>11</v>
      </c>
      <c r="H6" s="1" t="s">
        <v>11</v>
      </c>
      <c r="I6" s="1" t="str">
        <f>MID(bom[[#This Row],[Designator]],1,1)</f>
        <v>C</v>
      </c>
    </row>
    <row r="7" spans="1:9" x14ac:dyDescent="0.35">
      <c r="A7">
        <v>49</v>
      </c>
      <c r="B7" s="1" t="s">
        <v>116</v>
      </c>
      <c r="C7" s="1" t="s">
        <v>22</v>
      </c>
      <c r="D7">
        <v>1</v>
      </c>
      <c r="E7" s="1" t="s">
        <v>71</v>
      </c>
      <c r="F7" s="1" t="s">
        <v>11</v>
      </c>
      <c r="G7" s="1" t="s">
        <v>11</v>
      </c>
      <c r="H7" s="1" t="s">
        <v>11</v>
      </c>
      <c r="I7" s="1" t="str">
        <f>MID(bom[[#This Row],[Designator]],1,1)</f>
        <v>C</v>
      </c>
    </row>
    <row r="8" spans="1:9" x14ac:dyDescent="0.35">
      <c r="A8">
        <v>28</v>
      </c>
      <c r="B8" s="1" t="s">
        <v>70</v>
      </c>
      <c r="C8" s="1" t="s">
        <v>25</v>
      </c>
      <c r="D8">
        <v>9</v>
      </c>
      <c r="E8" s="1" t="s">
        <v>71</v>
      </c>
      <c r="F8" s="1" t="s">
        <v>11</v>
      </c>
      <c r="G8" s="1" t="s">
        <v>11</v>
      </c>
      <c r="H8" s="1" t="s">
        <v>11</v>
      </c>
      <c r="I8" s="1" t="str">
        <f>MID(bom[[#This Row],[Designator]],1,1)</f>
        <v>C</v>
      </c>
    </row>
    <row r="9" spans="1:9" x14ac:dyDescent="0.35">
      <c r="A9">
        <v>44</v>
      </c>
      <c r="B9" s="1" t="s">
        <v>104</v>
      </c>
      <c r="C9" s="1" t="s">
        <v>105</v>
      </c>
      <c r="D9">
        <v>8</v>
      </c>
      <c r="E9" s="1" t="s">
        <v>106</v>
      </c>
      <c r="F9" s="1" t="s">
        <v>11</v>
      </c>
      <c r="G9" s="1" t="s">
        <v>11</v>
      </c>
      <c r="H9" s="1" t="s">
        <v>11</v>
      </c>
      <c r="I9" s="1" t="str">
        <f>MID(bom[[#This Row],[Designator]],1,1)</f>
        <v>C</v>
      </c>
    </row>
    <row r="10" spans="1:9" x14ac:dyDescent="0.35">
      <c r="A10">
        <v>41</v>
      </c>
      <c r="B10" s="1" t="s">
        <v>96</v>
      </c>
      <c r="C10" s="1" t="s">
        <v>97</v>
      </c>
      <c r="D10">
        <v>2</v>
      </c>
      <c r="E10" s="1" t="s">
        <v>98</v>
      </c>
      <c r="F10" s="1" t="s">
        <v>11</v>
      </c>
      <c r="G10" s="1" t="s">
        <v>11</v>
      </c>
      <c r="H10" s="1" t="s">
        <v>11</v>
      </c>
      <c r="I10" s="1" t="str">
        <f>MID(bom[[#This Row],[Designator]],1,1)</f>
        <v>C</v>
      </c>
    </row>
    <row r="11" spans="1:9" x14ac:dyDescent="0.35">
      <c r="A11">
        <v>39</v>
      </c>
      <c r="B11" s="1" t="s">
        <v>92</v>
      </c>
      <c r="C11" s="1" t="s">
        <v>25</v>
      </c>
      <c r="D11">
        <v>6</v>
      </c>
      <c r="E11" s="1" t="s">
        <v>93</v>
      </c>
      <c r="F11" s="1" t="s">
        <v>11</v>
      </c>
      <c r="G11" s="1" t="s">
        <v>11</v>
      </c>
      <c r="H11" s="1" t="s">
        <v>11</v>
      </c>
      <c r="I11" s="1" t="str">
        <f>MID(bom[[#This Row],[Designator]],1,1)</f>
        <v>C</v>
      </c>
    </row>
    <row r="12" spans="1:9" x14ac:dyDescent="0.35">
      <c r="A12">
        <v>57</v>
      </c>
      <c r="B12" s="1" t="s">
        <v>132</v>
      </c>
      <c r="C12" s="1" t="s">
        <v>22</v>
      </c>
      <c r="D12">
        <v>1</v>
      </c>
      <c r="E12" s="1" t="s">
        <v>93</v>
      </c>
      <c r="F12" s="1" t="s">
        <v>11</v>
      </c>
      <c r="G12" s="1" t="s">
        <v>11</v>
      </c>
      <c r="H12" s="1" t="s">
        <v>11</v>
      </c>
      <c r="I12" s="1" t="str">
        <f>MID(bom[[#This Row],[Designator]],1,1)</f>
        <v>C</v>
      </c>
    </row>
    <row r="13" spans="1:9" x14ac:dyDescent="0.35">
      <c r="A13">
        <v>53</v>
      </c>
      <c r="B13" s="1" t="s">
        <v>124</v>
      </c>
      <c r="C13" s="1" t="s">
        <v>25</v>
      </c>
      <c r="D13">
        <v>1</v>
      </c>
      <c r="E13" s="1" t="s">
        <v>125</v>
      </c>
      <c r="F13" s="1" t="s">
        <v>11</v>
      </c>
      <c r="G13" s="1" t="s">
        <v>11</v>
      </c>
      <c r="H13" s="1" t="s">
        <v>11</v>
      </c>
      <c r="I13" s="1" t="str">
        <f>MID(bom[[#This Row],[Designator]],1,1)</f>
        <v>C</v>
      </c>
    </row>
    <row r="14" spans="1:9" x14ac:dyDescent="0.35">
      <c r="A14">
        <v>26</v>
      </c>
      <c r="B14" s="1" t="s">
        <v>66</v>
      </c>
      <c r="C14" s="1" t="s">
        <v>25</v>
      </c>
      <c r="D14">
        <v>8</v>
      </c>
      <c r="E14" s="1" t="s">
        <v>67</v>
      </c>
      <c r="F14" s="1" t="s">
        <v>11</v>
      </c>
      <c r="G14" s="1" t="s">
        <v>11</v>
      </c>
      <c r="H14" s="1" t="s">
        <v>11</v>
      </c>
      <c r="I14" s="1" t="str">
        <f>MID(bom[[#This Row],[Designator]],1,1)</f>
        <v>C</v>
      </c>
    </row>
    <row r="15" spans="1:9" x14ac:dyDescent="0.35">
      <c r="A15">
        <v>10</v>
      </c>
      <c r="B15" s="1" t="s">
        <v>31</v>
      </c>
      <c r="C15" s="1" t="s">
        <v>25</v>
      </c>
      <c r="D15">
        <v>8</v>
      </c>
      <c r="E15" s="1" t="s">
        <v>32</v>
      </c>
      <c r="F15" s="1" t="s">
        <v>11</v>
      </c>
      <c r="G15" s="1" t="s">
        <v>11</v>
      </c>
      <c r="H15" s="1" t="s">
        <v>11</v>
      </c>
      <c r="I15" s="1" t="str">
        <f>MID(bom[[#This Row],[Designator]],1,1)</f>
        <v>C</v>
      </c>
    </row>
    <row r="16" spans="1:9" x14ac:dyDescent="0.35">
      <c r="A16">
        <v>50</v>
      </c>
      <c r="B16" s="1" t="s">
        <v>117</v>
      </c>
      <c r="C16" s="1" t="s">
        <v>25</v>
      </c>
      <c r="D16">
        <v>4</v>
      </c>
      <c r="E16" s="1" t="s">
        <v>118</v>
      </c>
      <c r="F16" s="1" t="s">
        <v>11</v>
      </c>
      <c r="G16" s="1" t="s">
        <v>11</v>
      </c>
      <c r="H16" s="1" t="s">
        <v>11</v>
      </c>
      <c r="I16" s="1" t="str">
        <f>MID(bom[[#This Row],[Designator]],1,1)</f>
        <v>C</v>
      </c>
    </row>
    <row r="17" spans="1:9" x14ac:dyDescent="0.35">
      <c r="A17">
        <v>33</v>
      </c>
      <c r="B17" s="1" t="s">
        <v>80</v>
      </c>
      <c r="C17" s="1" t="s">
        <v>25</v>
      </c>
      <c r="D17">
        <v>8</v>
      </c>
      <c r="E17" s="1" t="s">
        <v>81</v>
      </c>
      <c r="F17" s="1" t="s">
        <v>11</v>
      </c>
      <c r="G17" s="1" t="s">
        <v>11</v>
      </c>
      <c r="H17" s="1" t="s">
        <v>11</v>
      </c>
      <c r="I17" s="1" t="str">
        <f>MID(bom[[#This Row],[Designator]],1,1)</f>
        <v>C</v>
      </c>
    </row>
    <row r="18" spans="1:9" x14ac:dyDescent="0.35">
      <c r="A18">
        <v>23</v>
      </c>
      <c r="B18" s="1" t="s">
        <v>60</v>
      </c>
      <c r="C18" s="1" t="s">
        <v>25</v>
      </c>
      <c r="D18">
        <v>8</v>
      </c>
      <c r="E18" s="1" t="s">
        <v>61</v>
      </c>
      <c r="F18" s="1" t="s">
        <v>11</v>
      </c>
      <c r="G18" s="1" t="s">
        <v>11</v>
      </c>
      <c r="H18" s="1" t="s">
        <v>11</v>
      </c>
      <c r="I18" s="1" t="str">
        <f>MID(bom[[#This Row],[Designator]],1,1)</f>
        <v>C</v>
      </c>
    </row>
    <row r="19" spans="1:9" x14ac:dyDescent="0.35">
      <c r="A19">
        <v>25</v>
      </c>
      <c r="B19" s="1" t="s">
        <v>203</v>
      </c>
      <c r="C19" s="1" t="s">
        <v>25</v>
      </c>
      <c r="D19">
        <v>3</v>
      </c>
      <c r="E19" s="1" t="s">
        <v>65</v>
      </c>
      <c r="F19" s="1" t="s">
        <v>11</v>
      </c>
      <c r="G19" s="1" t="s">
        <v>11</v>
      </c>
      <c r="H19" s="1" t="s">
        <v>11</v>
      </c>
      <c r="I19" s="1" t="str">
        <f>MID(bom[[#This Row],[Designator]],1,1)</f>
        <v>C</v>
      </c>
    </row>
    <row r="20" spans="1:9" x14ac:dyDescent="0.35">
      <c r="A20">
        <v>47</v>
      </c>
      <c r="B20" s="1" t="s">
        <v>112</v>
      </c>
      <c r="C20" s="1" t="s">
        <v>50</v>
      </c>
      <c r="D20">
        <v>2</v>
      </c>
      <c r="E20" s="1" t="s">
        <v>113</v>
      </c>
      <c r="F20" s="1" t="s">
        <v>11</v>
      </c>
      <c r="G20" s="1" t="s">
        <v>11</v>
      </c>
      <c r="H20" s="1" t="s">
        <v>11</v>
      </c>
      <c r="I20" s="1" t="str">
        <f>MID(bom[[#This Row],[Designator]],1,1)</f>
        <v>C</v>
      </c>
    </row>
    <row r="21" spans="1:9" x14ac:dyDescent="0.35">
      <c r="A21">
        <v>7</v>
      </c>
      <c r="B21" s="1" t="s">
        <v>24</v>
      </c>
      <c r="C21" s="1" t="s">
        <v>25</v>
      </c>
      <c r="D21">
        <v>16</v>
      </c>
      <c r="E21" s="1" t="s">
        <v>26</v>
      </c>
      <c r="F21" s="1" t="s">
        <v>11</v>
      </c>
      <c r="G21" s="1" t="s">
        <v>11</v>
      </c>
      <c r="H21" s="1" t="s">
        <v>11</v>
      </c>
      <c r="I21" s="1" t="str">
        <f>MID(bom[[#This Row],[Designator]],1,1)</f>
        <v>C</v>
      </c>
    </row>
    <row r="22" spans="1:9" x14ac:dyDescent="0.35">
      <c r="A22">
        <v>60</v>
      </c>
      <c r="B22" s="1" t="s">
        <v>139</v>
      </c>
      <c r="C22" s="1" t="s">
        <v>25</v>
      </c>
      <c r="D22">
        <v>1</v>
      </c>
      <c r="E22" s="1" t="s">
        <v>140</v>
      </c>
      <c r="F22" s="1" t="s">
        <v>11</v>
      </c>
      <c r="G22" s="1" t="s">
        <v>11</v>
      </c>
      <c r="H22" s="1" t="s">
        <v>11</v>
      </c>
      <c r="I22" s="1" t="str">
        <f>MID(bom[[#This Row],[Designator]],1,1)</f>
        <v>C</v>
      </c>
    </row>
    <row r="23" spans="1:9" x14ac:dyDescent="0.35">
      <c r="A23">
        <v>18</v>
      </c>
      <c r="B23" s="1" t="s">
        <v>49</v>
      </c>
      <c r="C23" s="1" t="s">
        <v>50</v>
      </c>
      <c r="D23">
        <v>2</v>
      </c>
      <c r="E23" s="1" t="s">
        <v>51</v>
      </c>
      <c r="F23" s="1" t="s">
        <v>11</v>
      </c>
      <c r="G23" s="1" t="s">
        <v>11</v>
      </c>
      <c r="H23" s="1" t="s">
        <v>11</v>
      </c>
      <c r="I23" s="1" t="str">
        <f>MID(bom[[#This Row],[Designator]],1,1)</f>
        <v>C</v>
      </c>
    </row>
    <row r="24" spans="1:9" x14ac:dyDescent="0.35">
      <c r="A24">
        <v>59</v>
      </c>
      <c r="B24" s="1" t="s">
        <v>136</v>
      </c>
      <c r="C24" s="1" t="s">
        <v>137</v>
      </c>
      <c r="D24">
        <v>2</v>
      </c>
      <c r="E24" s="1" t="s">
        <v>138</v>
      </c>
      <c r="F24" s="1" t="s">
        <v>11</v>
      </c>
      <c r="G24" s="1" t="s">
        <v>11</v>
      </c>
      <c r="H24" s="1" t="s">
        <v>11</v>
      </c>
      <c r="I24" s="1" t="str">
        <f>MID(bom[[#This Row],[Designator]],1,1)</f>
        <v>D</v>
      </c>
    </row>
    <row r="25" spans="1:9" x14ac:dyDescent="0.35">
      <c r="A25">
        <v>75</v>
      </c>
      <c r="B25" s="1" t="s">
        <v>173</v>
      </c>
      <c r="C25" s="1" t="s">
        <v>174</v>
      </c>
      <c r="D25">
        <v>1</v>
      </c>
      <c r="E25" s="1" t="s">
        <v>175</v>
      </c>
      <c r="F25" s="1" t="s">
        <v>11</v>
      </c>
      <c r="G25" s="1" t="s">
        <v>11</v>
      </c>
      <c r="H25" s="1" t="s">
        <v>11</v>
      </c>
      <c r="I25" s="1" t="str">
        <f>MID(bom[[#This Row],[Designator]],1,1)</f>
        <v>D</v>
      </c>
    </row>
    <row r="26" spans="1:9" x14ac:dyDescent="0.35">
      <c r="A26">
        <v>24</v>
      </c>
      <c r="B26" s="1" t="s">
        <v>62</v>
      </c>
      <c r="C26" s="1" t="s">
        <v>63</v>
      </c>
      <c r="D26">
        <v>4</v>
      </c>
      <c r="E26" s="1" t="s">
        <v>64</v>
      </c>
      <c r="F26" s="1" t="s">
        <v>11</v>
      </c>
      <c r="G26" s="1" t="s">
        <v>11</v>
      </c>
      <c r="H26" s="1" t="s">
        <v>11</v>
      </c>
      <c r="I26" s="1" t="str">
        <f>MID(bom[[#This Row],[Designator]],1,1)</f>
        <v>D</v>
      </c>
    </row>
    <row r="27" spans="1:9" x14ac:dyDescent="0.35">
      <c r="A27">
        <v>52</v>
      </c>
      <c r="B27" s="1" t="s">
        <v>122</v>
      </c>
      <c r="C27" s="1" t="s">
        <v>13</v>
      </c>
      <c r="D27">
        <v>1</v>
      </c>
      <c r="E27" s="1" t="s">
        <v>123</v>
      </c>
      <c r="F27" s="1" t="s">
        <v>11</v>
      </c>
      <c r="G27" s="1" t="s">
        <v>11</v>
      </c>
      <c r="H27" s="1" t="s">
        <v>11</v>
      </c>
      <c r="I27" s="1" t="str">
        <f>MID(bom[[#This Row],[Designator]],1,1)</f>
        <v>D</v>
      </c>
    </row>
    <row r="28" spans="1:9" x14ac:dyDescent="0.35">
      <c r="A28">
        <v>2</v>
      </c>
      <c r="B28" s="1" t="s">
        <v>12</v>
      </c>
      <c r="C28" s="1" t="s">
        <v>13</v>
      </c>
      <c r="D28">
        <v>16</v>
      </c>
      <c r="E28" s="1" t="s">
        <v>14</v>
      </c>
      <c r="F28" s="1" t="s">
        <v>11</v>
      </c>
      <c r="G28" s="1" t="s">
        <v>11</v>
      </c>
      <c r="H28" s="1" t="s">
        <v>11</v>
      </c>
      <c r="I28" s="1" t="str">
        <f>MID(bom[[#This Row],[Designator]],1,1)</f>
        <v>D</v>
      </c>
    </row>
    <row r="29" spans="1:9" x14ac:dyDescent="0.35">
      <c r="A29">
        <v>77</v>
      </c>
      <c r="B29" s="1" t="s">
        <v>178</v>
      </c>
      <c r="C29" s="1" t="s">
        <v>179</v>
      </c>
      <c r="D29">
        <v>1</v>
      </c>
      <c r="E29" s="1" t="s">
        <v>180</v>
      </c>
      <c r="F29" s="1" t="s">
        <v>11</v>
      </c>
      <c r="G29" s="1" t="s">
        <v>11</v>
      </c>
      <c r="H29" s="1" t="s">
        <v>11</v>
      </c>
      <c r="I29" s="1" t="str">
        <f>MID(bom[[#This Row],[Designator]],1,1)</f>
        <v>L</v>
      </c>
    </row>
    <row r="30" spans="1:9" x14ac:dyDescent="0.35">
      <c r="A30">
        <v>73</v>
      </c>
      <c r="B30" s="1" t="s">
        <v>168</v>
      </c>
      <c r="C30" s="1" t="s">
        <v>13</v>
      </c>
      <c r="D30">
        <v>1</v>
      </c>
      <c r="E30" s="1" t="s">
        <v>169</v>
      </c>
      <c r="F30" s="1" t="s">
        <v>11</v>
      </c>
      <c r="G30" s="1" t="s">
        <v>11</v>
      </c>
      <c r="H30" s="1" t="s">
        <v>11</v>
      </c>
      <c r="I30" s="1" t="str">
        <f>MID(bom[[#This Row],[Designator]],1,1)</f>
        <v>L</v>
      </c>
    </row>
    <row r="31" spans="1:9" x14ac:dyDescent="0.35">
      <c r="A31">
        <v>79</v>
      </c>
      <c r="B31" s="1" t="s">
        <v>184</v>
      </c>
      <c r="C31" s="1" t="s">
        <v>13</v>
      </c>
      <c r="D31">
        <v>1</v>
      </c>
      <c r="E31" s="1" t="s">
        <v>185</v>
      </c>
      <c r="F31" s="1" t="s">
        <v>11</v>
      </c>
      <c r="G31" s="1" t="s">
        <v>11</v>
      </c>
      <c r="H31" s="1" t="s">
        <v>11</v>
      </c>
      <c r="I31" s="1" t="str">
        <f>MID(bom[[#This Row],[Designator]],1,1)</f>
        <v>L</v>
      </c>
    </row>
    <row r="32" spans="1:9" x14ac:dyDescent="0.35">
      <c r="A32">
        <v>56</v>
      </c>
      <c r="B32" s="1" t="s">
        <v>130</v>
      </c>
      <c r="C32" s="1" t="s">
        <v>13</v>
      </c>
      <c r="D32">
        <v>2</v>
      </c>
      <c r="E32" s="1" t="s">
        <v>131</v>
      </c>
      <c r="F32" s="1" t="s">
        <v>11</v>
      </c>
      <c r="G32" s="1" t="s">
        <v>11</v>
      </c>
      <c r="H32" s="1" t="s">
        <v>11</v>
      </c>
      <c r="I32" s="1" t="str">
        <f>MID(bom[[#This Row],[Designator]],1,1)</f>
        <v>L</v>
      </c>
    </row>
    <row r="33" spans="1:9" x14ac:dyDescent="0.35">
      <c r="A33">
        <v>13</v>
      </c>
      <c r="B33" s="1" t="s">
        <v>39</v>
      </c>
      <c r="C33" s="1" t="s">
        <v>13</v>
      </c>
      <c r="D33">
        <v>2</v>
      </c>
      <c r="E33" s="1" t="s">
        <v>40</v>
      </c>
      <c r="F33" s="1" t="s">
        <v>11</v>
      </c>
      <c r="G33" s="1" t="s">
        <v>11</v>
      </c>
      <c r="H33" s="1" t="s">
        <v>11</v>
      </c>
      <c r="I33" s="1" t="str">
        <f>MID(bom[[#This Row],[Designator]],1,1)</f>
        <v>L</v>
      </c>
    </row>
    <row r="34" spans="1:9" x14ac:dyDescent="0.35">
      <c r="A34">
        <v>11</v>
      </c>
      <c r="B34" s="1" t="s">
        <v>33</v>
      </c>
      <c r="C34" s="1" t="s">
        <v>34</v>
      </c>
      <c r="D34">
        <v>3</v>
      </c>
      <c r="E34" s="1" t="s">
        <v>35</v>
      </c>
      <c r="F34" s="1" t="s">
        <v>11</v>
      </c>
      <c r="G34" s="1" t="s">
        <v>11</v>
      </c>
      <c r="H34" s="1" t="s">
        <v>11</v>
      </c>
      <c r="I34" s="1" t="str">
        <f>MID(bom[[#This Row],[Designator]],1,1)</f>
        <v>Q</v>
      </c>
    </row>
    <row r="35" spans="1:9" x14ac:dyDescent="0.35">
      <c r="A35">
        <v>63</v>
      </c>
      <c r="B35" s="1" t="s">
        <v>145</v>
      </c>
      <c r="C35" s="1" t="s">
        <v>34</v>
      </c>
      <c r="D35">
        <v>1</v>
      </c>
      <c r="E35" s="1" t="s">
        <v>146</v>
      </c>
      <c r="F35" s="1" t="s">
        <v>11</v>
      </c>
      <c r="G35" s="1" t="s">
        <v>11</v>
      </c>
      <c r="H35" s="1" t="s">
        <v>11</v>
      </c>
      <c r="I35" s="1" t="str">
        <f>MID(bom[[#This Row],[Designator]],1,1)</f>
        <v>Q</v>
      </c>
    </row>
    <row r="36" spans="1:9" x14ac:dyDescent="0.35">
      <c r="A36">
        <v>15</v>
      </c>
      <c r="B36" s="1" t="s">
        <v>44</v>
      </c>
      <c r="C36" s="1" t="s">
        <v>9</v>
      </c>
      <c r="D36">
        <v>1</v>
      </c>
      <c r="E36" s="1" t="s">
        <v>45</v>
      </c>
      <c r="F36" s="1" t="s">
        <v>11</v>
      </c>
      <c r="G36" s="1" t="s">
        <v>11</v>
      </c>
      <c r="H36" s="1" t="s">
        <v>11</v>
      </c>
      <c r="I36" s="1" t="str">
        <f>MID(bom[[#This Row],[Designator]],1,1)</f>
        <v>R</v>
      </c>
    </row>
    <row r="37" spans="1:9" x14ac:dyDescent="0.35">
      <c r="A37">
        <v>76</v>
      </c>
      <c r="B37" s="1" t="s">
        <v>176</v>
      </c>
      <c r="C37" s="1" t="s">
        <v>9</v>
      </c>
      <c r="D37">
        <v>1</v>
      </c>
      <c r="E37" s="1" t="s">
        <v>177</v>
      </c>
      <c r="F37" s="1" t="s">
        <v>11</v>
      </c>
      <c r="G37" s="1" t="s">
        <v>11</v>
      </c>
      <c r="H37" s="1" t="s">
        <v>11</v>
      </c>
      <c r="I37" s="1" t="str">
        <f>MID(bom[[#This Row],[Designator]],1,1)</f>
        <v>R</v>
      </c>
    </row>
    <row r="38" spans="1:9" x14ac:dyDescent="0.35">
      <c r="A38">
        <v>22</v>
      </c>
      <c r="B38" s="1" t="s">
        <v>58</v>
      </c>
      <c r="C38" s="1" t="s">
        <v>9</v>
      </c>
      <c r="D38">
        <v>12</v>
      </c>
      <c r="E38" s="1" t="s">
        <v>59</v>
      </c>
      <c r="F38" s="1" t="s">
        <v>11</v>
      </c>
      <c r="G38" s="1" t="s">
        <v>11</v>
      </c>
      <c r="H38" s="1" t="s">
        <v>11</v>
      </c>
      <c r="I38" s="1" t="str">
        <f>MID(bom[[#This Row],[Designator]],1,1)</f>
        <v>R</v>
      </c>
    </row>
    <row r="39" spans="1:9" x14ac:dyDescent="0.35">
      <c r="A39">
        <v>68</v>
      </c>
      <c r="B39" s="1" t="s">
        <v>157</v>
      </c>
      <c r="C39" s="1" t="s">
        <v>9</v>
      </c>
      <c r="D39">
        <v>2</v>
      </c>
      <c r="E39" s="1" t="s">
        <v>158</v>
      </c>
      <c r="F39" s="1" t="s">
        <v>11</v>
      </c>
      <c r="G39" s="1" t="s">
        <v>11</v>
      </c>
      <c r="H39" s="1" t="s">
        <v>11</v>
      </c>
      <c r="I39" s="1" t="str">
        <f>MID(bom[[#This Row],[Designator]],1,1)</f>
        <v>R</v>
      </c>
    </row>
    <row r="40" spans="1:9" x14ac:dyDescent="0.35">
      <c r="A40">
        <v>3</v>
      </c>
      <c r="B40" s="1" t="s">
        <v>15</v>
      </c>
      <c r="C40" s="1" t="s">
        <v>9</v>
      </c>
      <c r="D40">
        <v>23</v>
      </c>
      <c r="E40" s="1" t="s">
        <v>16</v>
      </c>
      <c r="F40" s="1" t="s">
        <v>11</v>
      </c>
      <c r="G40" s="1" t="s">
        <v>11</v>
      </c>
      <c r="H40" s="1" t="s">
        <v>11</v>
      </c>
      <c r="I40" s="1" t="str">
        <f>MID(bom[[#This Row],[Designator]],1,1)</f>
        <v>R</v>
      </c>
    </row>
    <row r="41" spans="1:9" x14ac:dyDescent="0.35">
      <c r="A41">
        <v>4</v>
      </c>
      <c r="B41" s="1" t="s">
        <v>17</v>
      </c>
      <c r="C41" s="1" t="s">
        <v>9</v>
      </c>
      <c r="D41">
        <v>16</v>
      </c>
      <c r="E41" s="1" t="s">
        <v>18</v>
      </c>
      <c r="F41" s="1" t="s">
        <v>11</v>
      </c>
      <c r="G41" s="1" t="s">
        <v>11</v>
      </c>
      <c r="H41" s="1" t="s">
        <v>11</v>
      </c>
      <c r="I41" s="1" t="str">
        <f>MID(bom[[#This Row],[Designator]],1,1)</f>
        <v>R</v>
      </c>
    </row>
    <row r="42" spans="1:9" x14ac:dyDescent="0.35">
      <c r="A42">
        <v>67</v>
      </c>
      <c r="B42" s="1" t="s">
        <v>155</v>
      </c>
      <c r="C42" s="1" t="s">
        <v>9</v>
      </c>
      <c r="D42">
        <v>2</v>
      </c>
      <c r="E42" s="1" t="s">
        <v>156</v>
      </c>
      <c r="F42" s="1" t="s">
        <v>11</v>
      </c>
      <c r="G42" s="1" t="s">
        <v>11</v>
      </c>
      <c r="H42" s="1" t="s">
        <v>11</v>
      </c>
      <c r="I42" s="1" t="str">
        <f>MID(bom[[#This Row],[Designator]],1,1)</f>
        <v>R</v>
      </c>
    </row>
    <row r="43" spans="1:9" x14ac:dyDescent="0.35">
      <c r="A43">
        <v>30</v>
      </c>
      <c r="B43" s="1" t="s">
        <v>74</v>
      </c>
      <c r="C43" s="1" t="s">
        <v>9</v>
      </c>
      <c r="D43">
        <v>8</v>
      </c>
      <c r="E43" s="1" t="s">
        <v>75</v>
      </c>
      <c r="F43" s="1" t="s">
        <v>11</v>
      </c>
      <c r="G43" s="1" t="s">
        <v>11</v>
      </c>
      <c r="H43" s="1" t="s">
        <v>11</v>
      </c>
      <c r="I43" s="1" t="str">
        <f>MID(bom[[#This Row],[Designator]],1,1)</f>
        <v>R</v>
      </c>
    </row>
    <row r="44" spans="1:9" x14ac:dyDescent="0.35">
      <c r="A44">
        <v>31</v>
      </c>
      <c r="B44" s="1" t="s">
        <v>76</v>
      </c>
      <c r="C44" s="1" t="s">
        <v>9</v>
      </c>
      <c r="D44">
        <v>4</v>
      </c>
      <c r="E44" s="1" t="s">
        <v>77</v>
      </c>
      <c r="F44" s="1" t="s">
        <v>11</v>
      </c>
      <c r="G44" s="1" t="s">
        <v>11</v>
      </c>
      <c r="H44" s="1" t="s">
        <v>11</v>
      </c>
      <c r="I44" s="1" t="str">
        <f>MID(bom[[#This Row],[Designator]],1,1)</f>
        <v>R</v>
      </c>
    </row>
    <row r="45" spans="1:9" x14ac:dyDescent="0.35">
      <c r="A45">
        <v>36</v>
      </c>
      <c r="B45" s="1" t="s">
        <v>86</v>
      </c>
      <c r="C45" s="1" t="s">
        <v>9</v>
      </c>
      <c r="D45">
        <v>1</v>
      </c>
      <c r="E45" s="1" t="s">
        <v>87</v>
      </c>
      <c r="F45" s="1" t="s">
        <v>11</v>
      </c>
      <c r="G45" s="1" t="s">
        <v>11</v>
      </c>
      <c r="H45" s="1" t="s">
        <v>11</v>
      </c>
      <c r="I45" s="1" t="str">
        <f>MID(bom[[#This Row],[Designator]],1,1)</f>
        <v>R</v>
      </c>
    </row>
    <row r="46" spans="1:9" x14ac:dyDescent="0.35">
      <c r="A46">
        <v>37</v>
      </c>
      <c r="B46" s="1" t="s">
        <v>88</v>
      </c>
      <c r="C46" s="1" t="s">
        <v>9</v>
      </c>
      <c r="D46">
        <v>2</v>
      </c>
      <c r="E46" s="1" t="s">
        <v>89</v>
      </c>
      <c r="F46" s="1" t="s">
        <v>11</v>
      </c>
      <c r="G46" s="1" t="s">
        <v>11</v>
      </c>
      <c r="H46" s="1" t="s">
        <v>11</v>
      </c>
      <c r="I46" s="1" t="str">
        <f>MID(bom[[#This Row],[Designator]],1,1)</f>
        <v>R</v>
      </c>
    </row>
    <row r="47" spans="1:9" x14ac:dyDescent="0.35">
      <c r="A47">
        <v>85</v>
      </c>
      <c r="B47" s="1" t="s">
        <v>200</v>
      </c>
      <c r="C47" s="1" t="s">
        <v>9</v>
      </c>
      <c r="D47">
        <v>1</v>
      </c>
      <c r="E47" s="1" t="s">
        <v>201</v>
      </c>
      <c r="F47" s="1" t="s">
        <v>11</v>
      </c>
      <c r="G47" s="1" t="s">
        <v>11</v>
      </c>
      <c r="H47" s="1" t="s">
        <v>11</v>
      </c>
      <c r="I47" s="1" t="str">
        <f>MID(bom[[#This Row],[Designator]],1,1)</f>
        <v>R</v>
      </c>
    </row>
    <row r="48" spans="1:9" x14ac:dyDescent="0.35">
      <c r="A48">
        <v>1</v>
      </c>
      <c r="B48" s="1" t="s">
        <v>8</v>
      </c>
      <c r="C48" s="1" t="s">
        <v>9</v>
      </c>
      <c r="D48">
        <v>6</v>
      </c>
      <c r="E48" s="1" t="s">
        <v>10</v>
      </c>
      <c r="F48" s="1" t="s">
        <v>11</v>
      </c>
      <c r="G48" s="1" t="s">
        <v>11</v>
      </c>
      <c r="H48" s="1" t="s">
        <v>11</v>
      </c>
      <c r="I48" s="1" t="str">
        <f>MID(bom[[#This Row],[Designator]],1,1)</f>
        <v>R</v>
      </c>
    </row>
    <row r="49" spans="1:9" x14ac:dyDescent="0.35">
      <c r="A49">
        <v>48</v>
      </c>
      <c r="B49" s="1" t="s">
        <v>114</v>
      </c>
      <c r="C49" s="1" t="s">
        <v>9</v>
      </c>
      <c r="D49">
        <v>2</v>
      </c>
      <c r="E49" s="1" t="s">
        <v>115</v>
      </c>
      <c r="F49" s="1" t="s">
        <v>11</v>
      </c>
      <c r="G49" s="1" t="s">
        <v>11</v>
      </c>
      <c r="H49" s="1" t="s">
        <v>11</v>
      </c>
      <c r="I49" s="1" t="str">
        <f>MID(bom[[#This Row],[Designator]],1,1)</f>
        <v>R</v>
      </c>
    </row>
    <row r="50" spans="1:9" x14ac:dyDescent="0.35">
      <c r="A50">
        <v>81</v>
      </c>
      <c r="B50" s="1" t="s">
        <v>189</v>
      </c>
      <c r="C50" s="1" t="s">
        <v>9</v>
      </c>
      <c r="D50">
        <v>1</v>
      </c>
      <c r="E50" s="1" t="s">
        <v>190</v>
      </c>
      <c r="F50" s="1" t="s">
        <v>11</v>
      </c>
      <c r="G50" s="1" t="s">
        <v>11</v>
      </c>
      <c r="H50" s="1" t="s">
        <v>11</v>
      </c>
      <c r="I50" s="1" t="str">
        <f>MID(bom[[#This Row],[Designator]],1,1)</f>
        <v>R</v>
      </c>
    </row>
    <row r="51" spans="1:9" x14ac:dyDescent="0.35">
      <c r="A51">
        <v>17</v>
      </c>
      <c r="B51" s="1" t="s">
        <v>47</v>
      </c>
      <c r="C51" s="1" t="s">
        <v>9</v>
      </c>
      <c r="D51">
        <v>52</v>
      </c>
      <c r="E51" s="1" t="s">
        <v>48</v>
      </c>
      <c r="F51" s="1" t="s">
        <v>11</v>
      </c>
      <c r="G51" s="1" t="s">
        <v>11</v>
      </c>
      <c r="H51" s="1" t="s">
        <v>11</v>
      </c>
      <c r="I51" s="1" t="str">
        <f>MID(bom[[#This Row],[Designator]],1,1)</f>
        <v>R</v>
      </c>
    </row>
    <row r="52" spans="1:9" x14ac:dyDescent="0.35">
      <c r="A52">
        <v>5</v>
      </c>
      <c r="B52" s="1" t="s">
        <v>19</v>
      </c>
      <c r="C52" s="1" t="s">
        <v>9</v>
      </c>
      <c r="D52">
        <v>6</v>
      </c>
      <c r="E52" s="1" t="s">
        <v>20</v>
      </c>
      <c r="F52" s="1" t="s">
        <v>11</v>
      </c>
      <c r="G52" s="1" t="s">
        <v>11</v>
      </c>
      <c r="H52" s="1" t="s">
        <v>11</v>
      </c>
      <c r="I52" s="1" t="str">
        <f>MID(bom[[#This Row],[Designator]],1,1)</f>
        <v>R</v>
      </c>
    </row>
    <row r="53" spans="1:9" x14ac:dyDescent="0.35">
      <c r="A53">
        <v>69</v>
      </c>
      <c r="B53" s="1" t="s">
        <v>159</v>
      </c>
      <c r="C53" s="1" t="s">
        <v>9</v>
      </c>
      <c r="D53">
        <v>2</v>
      </c>
      <c r="E53" s="1" t="s">
        <v>160</v>
      </c>
      <c r="F53" s="1" t="s">
        <v>11</v>
      </c>
      <c r="G53" s="1" t="s">
        <v>11</v>
      </c>
      <c r="H53" s="1" t="s">
        <v>11</v>
      </c>
      <c r="I53" s="1" t="str">
        <f>MID(bom[[#This Row],[Designator]],1,1)</f>
        <v>R</v>
      </c>
    </row>
    <row r="54" spans="1:9" x14ac:dyDescent="0.35">
      <c r="A54">
        <v>9</v>
      </c>
      <c r="B54" s="1" t="s">
        <v>29</v>
      </c>
      <c r="C54" s="1" t="s">
        <v>9</v>
      </c>
      <c r="D54">
        <v>16</v>
      </c>
      <c r="E54" s="1" t="s">
        <v>30</v>
      </c>
      <c r="F54" s="1" t="s">
        <v>11</v>
      </c>
      <c r="G54" s="1" t="s">
        <v>11</v>
      </c>
      <c r="H54" s="1" t="s">
        <v>11</v>
      </c>
      <c r="I54" s="1" t="str">
        <f>MID(bom[[#This Row],[Designator]],1,1)</f>
        <v>R</v>
      </c>
    </row>
    <row r="55" spans="1:9" x14ac:dyDescent="0.35">
      <c r="A55">
        <v>19</v>
      </c>
      <c r="B55" s="1" t="s">
        <v>52</v>
      </c>
      <c r="C55" s="1" t="s">
        <v>9</v>
      </c>
      <c r="D55">
        <v>16</v>
      </c>
      <c r="E55" s="1" t="s">
        <v>53</v>
      </c>
      <c r="F55" s="1" t="s">
        <v>11</v>
      </c>
      <c r="G55" s="1" t="s">
        <v>11</v>
      </c>
      <c r="H55" s="1" t="s">
        <v>11</v>
      </c>
      <c r="I55" s="1" t="str">
        <f>MID(bom[[#This Row],[Designator]],1,1)</f>
        <v>R</v>
      </c>
    </row>
    <row r="56" spans="1:9" x14ac:dyDescent="0.35">
      <c r="A56">
        <v>29</v>
      </c>
      <c r="B56" s="1" t="s">
        <v>72</v>
      </c>
      <c r="C56" s="1" t="s">
        <v>9</v>
      </c>
      <c r="D56">
        <v>4</v>
      </c>
      <c r="E56" s="1" t="s">
        <v>73</v>
      </c>
      <c r="F56" s="1" t="s">
        <v>11</v>
      </c>
      <c r="G56" s="1" t="s">
        <v>11</v>
      </c>
      <c r="H56" s="1" t="s">
        <v>11</v>
      </c>
      <c r="I56" s="1" t="str">
        <f>MID(bom[[#This Row],[Designator]],1,1)</f>
        <v>R</v>
      </c>
    </row>
    <row r="57" spans="1:9" x14ac:dyDescent="0.35">
      <c r="A57">
        <v>38</v>
      </c>
      <c r="B57" s="1" t="s">
        <v>90</v>
      </c>
      <c r="C57" s="1" t="s">
        <v>9</v>
      </c>
      <c r="D57">
        <v>4</v>
      </c>
      <c r="E57" s="1" t="s">
        <v>91</v>
      </c>
      <c r="F57" s="1" t="s">
        <v>11</v>
      </c>
      <c r="G57" s="1" t="s">
        <v>11</v>
      </c>
      <c r="H57" s="1" t="s">
        <v>11</v>
      </c>
      <c r="I57" s="1" t="str">
        <f>MID(bom[[#This Row],[Designator]],1,1)</f>
        <v>R</v>
      </c>
    </row>
    <row r="58" spans="1:9" x14ac:dyDescent="0.35">
      <c r="A58">
        <v>64</v>
      </c>
      <c r="B58" s="1" t="s">
        <v>147</v>
      </c>
      <c r="C58" s="1" t="s">
        <v>9</v>
      </c>
      <c r="D58">
        <v>2</v>
      </c>
      <c r="E58" s="1" t="s">
        <v>148</v>
      </c>
      <c r="F58" s="1" t="s">
        <v>11</v>
      </c>
      <c r="G58" s="1" t="s">
        <v>11</v>
      </c>
      <c r="H58" s="1" t="s">
        <v>11</v>
      </c>
      <c r="I58" s="1" t="str">
        <f>MID(bom[[#This Row],[Designator]],1,1)</f>
        <v>R</v>
      </c>
    </row>
    <row r="59" spans="1:9" x14ac:dyDescent="0.35">
      <c r="A59">
        <v>16</v>
      </c>
      <c r="B59" s="1" t="s">
        <v>202</v>
      </c>
      <c r="C59" s="1" t="s">
        <v>9</v>
      </c>
      <c r="D59">
        <v>35</v>
      </c>
      <c r="E59" s="1" t="s">
        <v>46</v>
      </c>
      <c r="F59" s="1" t="s">
        <v>11</v>
      </c>
      <c r="G59" s="1" t="s">
        <v>11</v>
      </c>
      <c r="H59" s="1" t="s">
        <v>11</v>
      </c>
      <c r="I59" s="1" t="str">
        <f>MID(bom[[#This Row],[Designator]],1,1)</f>
        <v>R</v>
      </c>
    </row>
    <row r="60" spans="1:9" x14ac:dyDescent="0.35">
      <c r="A60">
        <v>8</v>
      </c>
      <c r="B60" s="1" t="s">
        <v>27</v>
      </c>
      <c r="C60" s="1" t="s">
        <v>9</v>
      </c>
      <c r="D60">
        <v>8</v>
      </c>
      <c r="E60" s="1" t="s">
        <v>28</v>
      </c>
      <c r="F60" s="1" t="s">
        <v>11</v>
      </c>
      <c r="G60" s="1" t="s">
        <v>11</v>
      </c>
      <c r="H60" s="1" t="s">
        <v>11</v>
      </c>
      <c r="I60" s="1" t="str">
        <f>MID(bom[[#This Row],[Designator]],1,1)</f>
        <v>R</v>
      </c>
    </row>
    <row r="61" spans="1:9" x14ac:dyDescent="0.35">
      <c r="A61">
        <v>32</v>
      </c>
      <c r="B61" s="1" t="s">
        <v>78</v>
      </c>
      <c r="C61" s="1" t="s">
        <v>9</v>
      </c>
      <c r="D61">
        <v>1</v>
      </c>
      <c r="E61" s="1" t="s">
        <v>79</v>
      </c>
      <c r="F61" s="1" t="s">
        <v>11</v>
      </c>
      <c r="G61" s="1" t="s">
        <v>11</v>
      </c>
      <c r="H61" s="1" t="s">
        <v>11</v>
      </c>
      <c r="I61" s="1" t="str">
        <f>MID(bom[[#This Row],[Designator]],1,1)</f>
        <v>R</v>
      </c>
    </row>
    <row r="62" spans="1:9" x14ac:dyDescent="0.35">
      <c r="A62">
        <v>35</v>
      </c>
      <c r="B62" s="1" t="s">
        <v>84</v>
      </c>
      <c r="C62" s="1" t="s">
        <v>9</v>
      </c>
      <c r="D62">
        <v>5</v>
      </c>
      <c r="E62" s="1" t="s">
        <v>85</v>
      </c>
      <c r="F62" s="1" t="s">
        <v>11</v>
      </c>
      <c r="G62" s="1" t="s">
        <v>11</v>
      </c>
      <c r="H62" s="1" t="s">
        <v>11</v>
      </c>
      <c r="I62" s="1" t="str">
        <f>MID(bom[[#This Row],[Designator]],1,1)</f>
        <v>R</v>
      </c>
    </row>
    <row r="63" spans="1:9" x14ac:dyDescent="0.35">
      <c r="A63">
        <v>45</v>
      </c>
      <c r="B63" s="1" t="s">
        <v>107</v>
      </c>
      <c r="C63" s="1" t="s">
        <v>9</v>
      </c>
      <c r="D63">
        <v>2</v>
      </c>
      <c r="E63" s="1" t="s">
        <v>108</v>
      </c>
      <c r="F63" s="1" t="s">
        <v>11</v>
      </c>
      <c r="G63" s="1" t="s">
        <v>11</v>
      </c>
      <c r="H63" s="1" t="s">
        <v>11</v>
      </c>
      <c r="I63" s="1" t="str">
        <f>MID(bom[[#This Row],[Designator]],1,1)</f>
        <v>R</v>
      </c>
    </row>
    <row r="64" spans="1:9" x14ac:dyDescent="0.35">
      <c r="A64">
        <v>21</v>
      </c>
      <c r="B64" s="1" t="s">
        <v>56</v>
      </c>
      <c r="C64" s="1" t="s">
        <v>9</v>
      </c>
      <c r="D64">
        <v>4</v>
      </c>
      <c r="E64" s="1" t="s">
        <v>57</v>
      </c>
      <c r="F64" s="1" t="s">
        <v>11</v>
      </c>
      <c r="G64" s="1" t="s">
        <v>11</v>
      </c>
      <c r="H64" s="1" t="s">
        <v>11</v>
      </c>
      <c r="I64" s="1" t="str">
        <f>MID(bom[[#This Row],[Designator]],1,1)</f>
        <v>R</v>
      </c>
    </row>
    <row r="65" spans="1:9" x14ac:dyDescent="0.35">
      <c r="A65">
        <v>34</v>
      </c>
      <c r="B65" s="1" t="s">
        <v>82</v>
      </c>
      <c r="C65" s="1" t="s">
        <v>9</v>
      </c>
      <c r="D65">
        <v>1</v>
      </c>
      <c r="E65" s="1" t="s">
        <v>83</v>
      </c>
      <c r="F65" s="1" t="s">
        <v>11</v>
      </c>
      <c r="G65" s="1" t="s">
        <v>11</v>
      </c>
      <c r="H65" s="1" t="s">
        <v>11</v>
      </c>
      <c r="I65" s="1" t="str">
        <f>MID(bom[[#This Row],[Designator]],1,1)</f>
        <v>R</v>
      </c>
    </row>
    <row r="66" spans="1:9" x14ac:dyDescent="0.35">
      <c r="A66">
        <v>70</v>
      </c>
      <c r="B66" s="1" t="s">
        <v>161</v>
      </c>
      <c r="C66" s="1" t="s">
        <v>9</v>
      </c>
      <c r="D66">
        <v>2</v>
      </c>
      <c r="E66" s="1" t="s">
        <v>162</v>
      </c>
      <c r="F66" s="1" t="s">
        <v>11</v>
      </c>
      <c r="G66" s="1" t="s">
        <v>11</v>
      </c>
      <c r="H66" s="1" t="s">
        <v>11</v>
      </c>
      <c r="I66" s="1" t="str">
        <f>MID(bom[[#This Row],[Designator]],1,1)</f>
        <v>R</v>
      </c>
    </row>
    <row r="67" spans="1:9" x14ac:dyDescent="0.35">
      <c r="A67">
        <v>61</v>
      </c>
      <c r="B67" s="1" t="s">
        <v>141</v>
      </c>
      <c r="C67" s="1" t="s">
        <v>9</v>
      </c>
      <c r="D67">
        <v>1</v>
      </c>
      <c r="E67" s="1" t="s">
        <v>142</v>
      </c>
      <c r="F67" s="1" t="s">
        <v>11</v>
      </c>
      <c r="G67" s="1" t="s">
        <v>11</v>
      </c>
      <c r="H67" s="1" t="s">
        <v>11</v>
      </c>
      <c r="I67" s="1" t="str">
        <f>MID(bom[[#This Row],[Designator]],1,1)</f>
        <v>R</v>
      </c>
    </row>
    <row r="68" spans="1:9" x14ac:dyDescent="0.35">
      <c r="A68">
        <v>20</v>
      </c>
      <c r="B68" s="1" t="s">
        <v>54</v>
      </c>
      <c r="C68" s="1" t="s">
        <v>9</v>
      </c>
      <c r="D68">
        <v>1</v>
      </c>
      <c r="E68" s="1" t="s">
        <v>55</v>
      </c>
      <c r="F68" s="1" t="s">
        <v>11</v>
      </c>
      <c r="G68" s="1" t="s">
        <v>11</v>
      </c>
      <c r="H68" s="1" t="s">
        <v>11</v>
      </c>
      <c r="I68" s="1" t="str">
        <f>MID(bom[[#This Row],[Designator]],1,1)</f>
        <v>R</v>
      </c>
    </row>
    <row r="69" spans="1:9" x14ac:dyDescent="0.35">
      <c r="A69">
        <v>71</v>
      </c>
      <c r="B69" s="1" t="s">
        <v>163</v>
      </c>
      <c r="C69" s="1" t="s">
        <v>9</v>
      </c>
      <c r="D69">
        <v>2</v>
      </c>
      <c r="E69" s="1" t="s">
        <v>164</v>
      </c>
      <c r="F69" s="1" t="s">
        <v>11</v>
      </c>
      <c r="G69" s="1" t="s">
        <v>11</v>
      </c>
      <c r="H69" s="1" t="s">
        <v>11</v>
      </c>
      <c r="I69" s="1" t="str">
        <f>MID(bom[[#This Row],[Designator]],1,1)</f>
        <v>R</v>
      </c>
    </row>
    <row r="70" spans="1:9" x14ac:dyDescent="0.35">
      <c r="A70">
        <v>40</v>
      </c>
      <c r="B70" s="1" t="s">
        <v>94</v>
      </c>
      <c r="C70" s="1" t="s">
        <v>95</v>
      </c>
      <c r="D70">
        <v>2</v>
      </c>
      <c r="E70" s="1" t="s">
        <v>46</v>
      </c>
      <c r="F70" s="1" t="s">
        <v>11</v>
      </c>
      <c r="G70" s="1" t="s">
        <v>11</v>
      </c>
      <c r="H70" s="1" t="s">
        <v>11</v>
      </c>
      <c r="I70" s="1" t="str">
        <f>MID(bom[[#This Row],[Designator]],1,1)</f>
        <v>R</v>
      </c>
    </row>
    <row r="71" spans="1:9" x14ac:dyDescent="0.35">
      <c r="A71">
        <v>80</v>
      </c>
      <c r="B71" s="1" t="s">
        <v>186</v>
      </c>
      <c r="C71" s="1" t="s">
        <v>187</v>
      </c>
      <c r="D71">
        <v>1</v>
      </c>
      <c r="E71" s="1" t="s">
        <v>188</v>
      </c>
      <c r="F71" s="1" t="s">
        <v>11</v>
      </c>
      <c r="G71" s="1" t="s">
        <v>11</v>
      </c>
      <c r="H71" s="1" t="s">
        <v>11</v>
      </c>
      <c r="I71" s="1" t="str">
        <f>MID(bom[[#This Row],[Designator]],1,1)</f>
        <v>U</v>
      </c>
    </row>
    <row r="72" spans="1:9" x14ac:dyDescent="0.35">
      <c r="A72">
        <v>43</v>
      </c>
      <c r="B72" s="1" t="s">
        <v>101</v>
      </c>
      <c r="C72" s="1" t="s">
        <v>102</v>
      </c>
      <c r="D72">
        <v>1</v>
      </c>
      <c r="E72" s="1" t="s">
        <v>103</v>
      </c>
      <c r="F72" s="1" t="s">
        <v>11</v>
      </c>
      <c r="G72" s="1" t="s">
        <v>11</v>
      </c>
      <c r="H72" s="1" t="s">
        <v>11</v>
      </c>
      <c r="I72" s="1" t="str">
        <f>MID(bom[[#This Row],[Designator]],1,1)</f>
        <v>U</v>
      </c>
    </row>
    <row r="73" spans="1:9" x14ac:dyDescent="0.35">
      <c r="A73">
        <v>78</v>
      </c>
      <c r="B73" s="1" t="s">
        <v>181</v>
      </c>
      <c r="C73" s="1" t="s">
        <v>182</v>
      </c>
      <c r="D73">
        <v>1</v>
      </c>
      <c r="E73" s="1" t="s">
        <v>183</v>
      </c>
      <c r="F73" s="1" t="s">
        <v>11</v>
      </c>
      <c r="G73" s="1" t="s">
        <v>11</v>
      </c>
      <c r="H73" s="1" t="s">
        <v>11</v>
      </c>
      <c r="I73" s="1" t="str">
        <f>MID(bom[[#This Row],[Designator]],1,1)</f>
        <v>U</v>
      </c>
    </row>
    <row r="74" spans="1:9" x14ac:dyDescent="0.35">
      <c r="A74">
        <v>46</v>
      </c>
      <c r="B74" s="1" t="s">
        <v>109</v>
      </c>
      <c r="C74" s="1" t="s">
        <v>110</v>
      </c>
      <c r="D74">
        <v>2</v>
      </c>
      <c r="E74" s="1" t="s">
        <v>111</v>
      </c>
      <c r="F74" s="1" t="s">
        <v>11</v>
      </c>
      <c r="G74" s="1" t="s">
        <v>11</v>
      </c>
      <c r="H74" s="1" t="s">
        <v>11</v>
      </c>
      <c r="I74" s="1" t="str">
        <f>MID(bom[[#This Row],[Designator]],1,1)</f>
        <v>U</v>
      </c>
    </row>
    <row r="75" spans="1:9" x14ac:dyDescent="0.35">
      <c r="A75">
        <v>42</v>
      </c>
      <c r="B75" s="1" t="s">
        <v>99</v>
      </c>
      <c r="C75" s="1" t="s">
        <v>100</v>
      </c>
      <c r="D75">
        <v>1</v>
      </c>
      <c r="E75" s="1" t="s">
        <v>100</v>
      </c>
      <c r="F75" s="1" t="s">
        <v>11</v>
      </c>
      <c r="G75" s="1" t="s">
        <v>11</v>
      </c>
      <c r="H75" s="1" t="s">
        <v>11</v>
      </c>
      <c r="I75" s="1" t="str">
        <f>MID(bom[[#This Row],[Designator]],1,1)</f>
        <v>U</v>
      </c>
    </row>
    <row r="76" spans="1:9" x14ac:dyDescent="0.35">
      <c r="A76">
        <v>74</v>
      </c>
      <c r="B76" s="1" t="s">
        <v>170</v>
      </c>
      <c r="C76" s="1" t="s">
        <v>171</v>
      </c>
      <c r="D76">
        <v>1</v>
      </c>
      <c r="E76" s="1" t="s">
        <v>172</v>
      </c>
      <c r="F76" s="1" t="s">
        <v>11</v>
      </c>
      <c r="G76" s="1" t="s">
        <v>11</v>
      </c>
      <c r="H76" s="1" t="s">
        <v>11</v>
      </c>
      <c r="I76" s="1" t="str">
        <f>MID(bom[[#This Row],[Designator]],1,1)</f>
        <v>U</v>
      </c>
    </row>
    <row r="77" spans="1:9" x14ac:dyDescent="0.35">
      <c r="A77">
        <v>66</v>
      </c>
      <c r="B77" s="1" t="s">
        <v>152</v>
      </c>
      <c r="C77" s="1" t="s">
        <v>153</v>
      </c>
      <c r="D77">
        <v>2</v>
      </c>
      <c r="E77" s="1" t="s">
        <v>154</v>
      </c>
      <c r="F77" s="1" t="s">
        <v>11</v>
      </c>
      <c r="G77" s="1" t="s">
        <v>11</v>
      </c>
      <c r="H77" s="1" t="s">
        <v>11</v>
      </c>
      <c r="I77" s="1" t="str">
        <f>MID(bom[[#This Row],[Designator]],1,1)</f>
        <v>U</v>
      </c>
    </row>
    <row r="78" spans="1:9" x14ac:dyDescent="0.35">
      <c r="A78">
        <v>55</v>
      </c>
      <c r="B78" s="1" t="s">
        <v>128</v>
      </c>
      <c r="C78" s="1" t="s">
        <v>129</v>
      </c>
      <c r="D78">
        <v>1</v>
      </c>
      <c r="E78" s="1" t="s">
        <v>129</v>
      </c>
      <c r="F78" s="1" t="s">
        <v>11</v>
      </c>
      <c r="G78" s="1" t="s">
        <v>11</v>
      </c>
      <c r="H78" s="1" t="s">
        <v>11</v>
      </c>
      <c r="I78" s="1" t="str">
        <f>MID(bom[[#This Row],[Designator]],1,1)</f>
        <v>U</v>
      </c>
    </row>
    <row r="79" spans="1:9" x14ac:dyDescent="0.35">
      <c r="A79">
        <v>82</v>
      </c>
      <c r="B79" s="1" t="s">
        <v>191</v>
      </c>
      <c r="C79" s="1" t="s">
        <v>192</v>
      </c>
      <c r="D79">
        <v>1</v>
      </c>
      <c r="E79" s="1" t="s">
        <v>193</v>
      </c>
      <c r="F79" s="1" t="s">
        <v>11</v>
      </c>
      <c r="G79" s="1" t="s">
        <v>11</v>
      </c>
      <c r="H79" s="1" t="s">
        <v>11</v>
      </c>
      <c r="I79" s="1" t="str">
        <f>MID(bom[[#This Row],[Designator]],1,1)</f>
        <v>U</v>
      </c>
    </row>
    <row r="80" spans="1:9" x14ac:dyDescent="0.35">
      <c r="A80">
        <v>72</v>
      </c>
      <c r="B80" s="1" t="s">
        <v>165</v>
      </c>
      <c r="C80" s="1" t="s">
        <v>166</v>
      </c>
      <c r="D80">
        <v>1</v>
      </c>
      <c r="E80" s="1" t="s">
        <v>167</v>
      </c>
      <c r="F80" s="1" t="s">
        <v>11</v>
      </c>
      <c r="G80" s="1" t="s">
        <v>11</v>
      </c>
      <c r="H80" s="1" t="s">
        <v>11</v>
      </c>
      <c r="I80" s="1" t="str">
        <f>MID(bom[[#This Row],[Designator]],1,1)</f>
        <v>U</v>
      </c>
    </row>
    <row r="81" spans="1:9" x14ac:dyDescent="0.35">
      <c r="A81">
        <v>27</v>
      </c>
      <c r="B81" s="1" t="s">
        <v>68</v>
      </c>
      <c r="C81" s="1" t="s">
        <v>42</v>
      </c>
      <c r="D81">
        <v>8</v>
      </c>
      <c r="E81" s="1" t="s">
        <v>69</v>
      </c>
      <c r="F81" s="1" t="s">
        <v>11</v>
      </c>
      <c r="G81" s="1" t="s">
        <v>11</v>
      </c>
      <c r="H81" s="1" t="s">
        <v>11</v>
      </c>
      <c r="I81" s="1" t="str">
        <f>MID(bom[[#This Row],[Designator]],1,1)</f>
        <v>U</v>
      </c>
    </row>
    <row r="82" spans="1:9" x14ac:dyDescent="0.35">
      <c r="A82">
        <v>83</v>
      </c>
      <c r="B82" s="1" t="s">
        <v>194</v>
      </c>
      <c r="C82" s="1" t="s">
        <v>195</v>
      </c>
      <c r="D82">
        <v>1</v>
      </c>
      <c r="E82" s="1" t="s">
        <v>196</v>
      </c>
      <c r="F82" s="1" t="s">
        <v>11</v>
      </c>
      <c r="G82" s="1" t="s">
        <v>11</v>
      </c>
      <c r="H82" s="1" t="s">
        <v>11</v>
      </c>
      <c r="I82" s="1" t="str">
        <f>MID(bom[[#This Row],[Designator]],1,1)</f>
        <v>U</v>
      </c>
    </row>
    <row r="83" spans="1:9" x14ac:dyDescent="0.35">
      <c r="A83">
        <v>51</v>
      </c>
      <c r="B83" s="1" t="s">
        <v>119</v>
      </c>
      <c r="C83" s="1" t="s">
        <v>120</v>
      </c>
      <c r="D83">
        <v>1</v>
      </c>
      <c r="E83" s="1" t="s">
        <v>121</v>
      </c>
      <c r="F83" s="1" t="s">
        <v>11</v>
      </c>
      <c r="G83" s="1" t="s">
        <v>11</v>
      </c>
      <c r="H83" s="1" t="s">
        <v>11</v>
      </c>
      <c r="I83" s="1" t="str">
        <f>MID(bom[[#This Row],[Designator]],1,1)</f>
        <v>U</v>
      </c>
    </row>
    <row r="84" spans="1:9" x14ac:dyDescent="0.35">
      <c r="A84">
        <v>14</v>
      </c>
      <c r="B84" s="1" t="s">
        <v>41</v>
      </c>
      <c r="C84" s="1" t="s">
        <v>42</v>
      </c>
      <c r="D84">
        <v>4</v>
      </c>
      <c r="E84" s="1" t="s">
        <v>43</v>
      </c>
      <c r="F84" s="1" t="s">
        <v>11</v>
      </c>
      <c r="G84" s="1" t="s">
        <v>11</v>
      </c>
      <c r="H84" s="1" t="s">
        <v>11</v>
      </c>
      <c r="I84" s="1" t="str">
        <f>MID(bom[[#This Row],[Designator]],1,1)</f>
        <v>U</v>
      </c>
    </row>
    <row r="85" spans="1:9" x14ac:dyDescent="0.35">
      <c r="A85">
        <v>62</v>
      </c>
      <c r="B85" s="1" t="s">
        <v>143</v>
      </c>
      <c r="C85" s="1" t="s">
        <v>42</v>
      </c>
      <c r="D85">
        <v>1</v>
      </c>
      <c r="E85" s="1" t="s">
        <v>144</v>
      </c>
      <c r="F85" s="1" t="s">
        <v>11</v>
      </c>
      <c r="G85" s="1" t="s">
        <v>11</v>
      </c>
      <c r="H85" s="1" t="s">
        <v>11</v>
      </c>
      <c r="I85" s="1" t="str">
        <f>MID(bom[[#This Row],[Designator]],1,1)</f>
        <v>U</v>
      </c>
    </row>
    <row r="86" spans="1:9" x14ac:dyDescent="0.35">
      <c r="A86">
        <v>58</v>
      </c>
      <c r="B86" s="1" t="s">
        <v>133</v>
      </c>
      <c r="C86" s="1" t="s">
        <v>134</v>
      </c>
      <c r="D86">
        <v>1</v>
      </c>
      <c r="E86" s="1" t="s">
        <v>135</v>
      </c>
      <c r="F86" s="1" t="s">
        <v>11</v>
      </c>
      <c r="G86" s="1" t="s">
        <v>11</v>
      </c>
      <c r="H86" s="1" t="s">
        <v>11</v>
      </c>
      <c r="I86" s="1" t="str">
        <f>MID(bom[[#This Row],[Designator]],1,1)</f>
        <v>U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5807D-ED8D-4F9E-9B85-EFB0396D3AA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5 e c 1 9 1 - e b 8 b - 4 2 4 5 - 9 d 9 f - d 2 0 a 2 e f e 7 1 5 3 "   x m l n s = " h t t p : / / s c h e m a s . m i c r o s o f t . c o m / D a t a M a s h u p " > A A A A A E s E A A B Q S w M E F A A C A A g A K K U r W e 4 5 7 v i l A A A A 9 g A A A B I A H A B D b 2 5 m a W c v U G F j a 2 F n Z S 5 4 b W w g o h g A K K A U A A A A A A A A A A A A A A A A A A A A A A A A A A A A h Y 8 x D o I w G I W v Q r r T l h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x R T P 2 B x T I B O E X J u v w M a 9 z / Y H w r K v X d 8 p r k y 4 W g O Z I p D 3 B / 4 A U E s D B B Q A A g A I A C i l K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p S t Z p y x e w E Q B A A B G A g A A E w A c A E Z v c m 1 1 b G F z L 1 N l Y 3 R p b 2 4 x L m 0 g o h g A K K A U A A A A A A A A A A A A A A A A A A A A A A A A A A A A d Z F d a 8 I w F I b v C / 0 P I b u p U A q F M W T S i 1 G R e T M m 9 c 6 O E Z u j Z q R J S U 6 K I v 7 3 H a f g R l 1 u k j z v y X s + 4 q F B Z Q 2 r L n s + i a M 4 8 j v h Q L K 1 b V n B N G A c M V q V D a 4 B I q X v s 6 l t Q g s G k 5 n S k J X W I F 1 8 w q v n + r P H W k J f i y C V r T t n v 8 j b 1 / t 8 z K T v m G g 7 r T Y K H P k L J + u w B k c s r y l d 1 v i e j 9 L V F L R q F Y I r + I S n r L Q 6 t M Y X 4 5 Q t g k W o 8 K C h u B 2 z N 2 v g Y 5 R e 6 n z g 7 8 6 2 p E n 2 C k K C 8 5 y K X o o 1 B V 6 V K 0 8 u L a V s d e U v W l e N 0 M L 5 A l 3 4 b V n u h N m S 4 / L Q w c 1 u 6 Y T x G + v a S 4 V n 0 S d 3 8 q f H I 5 9 L 6 m R u 8 O k x O 8 e d U n b k U / B q a w R a R x o S Z Q h 7 / J F m 1 m L n l M G B s g j C o M L D / 3 b 0 k Y N X V e h o 7 j R 1 Y S R z s B k E D M B n / g e d R n G k z N 1 5 T L 4 B U E s B A i 0 A F A A C A A g A K K U r W e 4 5 7 v i l A A A A 9 g A A A B I A A A A A A A A A A A A A A A A A A A A A A E N v b m Z p Z y 9 Q Y W N r Y W d l L n h t b F B L A Q I t A B Q A A g A I A C i l K 1 k P y u m r p A A A A O k A A A A T A A A A A A A A A A A A A A A A A P E A A A B b Q 2 9 u d G V u d F 9 U e X B l c 1 0 u e G 1 s U E s B A i 0 A F A A C A A g A K K U r W a c s X s B E A Q A A R g I A A B M A A A A A A A A A A A A A A A A A 4 g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w w A A A A A A A A Z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3 Y 2 M w Y j g y L W Q y Z D Q t N D k 5 Z S 0 5 N D l m L T M 5 M z Z j O D c w Z D I 3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2 0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t L 0 F 1 d G 9 S Z W 1 v d m V k Q 2 9 s d W 1 u c z E u e 0 l k L D B 9 J n F 1 b 3 Q 7 L C Z x d W 9 0 O 1 N l Y 3 R p b 2 4 x L 2 J v b S 9 B d X R v U m V t b 3 Z l Z E N v b H V t b n M x L n t E Z X N p Z 2 5 h d G 9 y L D F 9 J n F 1 b 3 Q 7 L C Z x d W 9 0 O 1 N l Y 3 R p b 2 4 x L 2 J v b S 9 B d X R v U m V t b 3 Z l Z E N v b H V t b n M x L n t G b 2 9 0 c H J p b n Q s M n 0 m c X V v d D s s J n F 1 b 3 Q 7 U 2 V j d G l v b j E v Y m 9 t L 0 F 1 d G 9 S Z W 1 v d m V k Q 2 9 s d W 1 u c z E u e 1 F 1 Y W 5 0 a X R 5 L D N 9 J n F 1 b 3 Q 7 L C Z x d W 9 0 O 1 N l Y 3 R p b 2 4 x L 2 J v b S 9 B d X R v U m V t b 3 Z l Z E N v b H V t b n M x L n t E Z X N p Z 2 5 h d G l v b i w 0 f S Z x d W 9 0 O y w m c X V v d D t T Z W N 0 a W 9 u M S 9 i b 2 0 v Q X V 0 b 1 J l b W 9 2 Z W R D b 2 x 1 b W 5 z M S 5 7 U 3 V w c G x p Z X I g Y W 5 k I H J l Z i w 1 f S Z x d W 9 0 O y w m c X V v d D t T Z W N 0 a W 9 u M S 9 i b 2 0 v Q X V 0 b 1 J l b W 9 2 Z W R D b 2 x 1 b W 5 z M S 5 7 Q 2 9 s d W 1 u M S w 2 f S Z x d W 9 0 O y w m c X V v d D t T Z W N 0 a W 9 u M S 9 i b 2 0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m 9 t L 0 F 1 d G 9 S Z W 1 v d m V k Q 2 9 s d W 1 u c z E u e 0 l k L D B 9 J n F 1 b 3 Q 7 L C Z x d W 9 0 O 1 N l Y 3 R p b 2 4 x L 2 J v b S 9 B d X R v U m V t b 3 Z l Z E N v b H V t b n M x L n t E Z X N p Z 2 5 h d G 9 y L D F 9 J n F 1 b 3 Q 7 L C Z x d W 9 0 O 1 N l Y 3 R p b 2 4 x L 2 J v b S 9 B d X R v U m V t b 3 Z l Z E N v b H V t b n M x L n t G b 2 9 0 c H J p b n Q s M n 0 m c X V v d D s s J n F 1 b 3 Q 7 U 2 V j d G l v b j E v Y m 9 t L 0 F 1 d G 9 S Z W 1 v d m V k Q 2 9 s d W 1 u c z E u e 1 F 1 Y W 5 0 a X R 5 L D N 9 J n F 1 b 3 Q 7 L C Z x d W 9 0 O 1 N l Y 3 R p b 2 4 x L 2 J v b S 9 B d X R v U m V t b 3 Z l Z E N v b H V t b n M x L n t E Z X N p Z 2 5 h d G l v b i w 0 f S Z x d W 9 0 O y w m c X V v d D t T Z W N 0 a W 9 u M S 9 i b 2 0 v Q X V 0 b 1 J l b W 9 2 Z W R D b 2 x 1 b W 5 z M S 5 7 U 3 V w c G x p Z X I g Y W 5 k I H J l Z i w 1 f S Z x d W 9 0 O y w m c X V v d D t T Z W N 0 a W 9 u M S 9 i b 2 0 v Q X V 0 b 1 J l b W 9 2 Z W R D b 2 x 1 b W 5 z M S 5 7 Q 2 9 s d W 1 u M S w 2 f S Z x d W 9 0 O y w m c X V v d D t T Z W N 0 a W 9 u M S 9 i b 2 0 v Q X V 0 b 1 J l b W 9 2 Z W R D b 2 x 1 b W 5 z M S 5 7 X z E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D b 2 x 1 b W 5 U e X B l c y I g V m F s d W U 9 I n N B d 1 l H Q X d Z R 0 J n W T 0 i I C 8 + P E V u d H J 5 I F R 5 c G U 9 I k Z p b G x M Y X N 0 V X B k Y X R l Z C I g V m F s d W U 9 I m Q y M D I 0 L T A 5 L T E x V D E 4 O j Q x O j E 3 L j Q w O D g y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v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x g T I X z X V G l 9 + X n W t 0 1 + o A A A A A A g A A A A A A E G Y A A A A B A A A g A A A A 3 s G g r I f 4 K 9 J m Y b c T H k F m i E b L L X y u U i c h l n y K w b c P p y Q A A A A A D o A A A A A C A A A g A A A A n H A l 2 b n w S c m B / D F Y d Z i 0 0 H C D 1 2 y d O K 9 p z D P j U U B g u e B Q A A A A + s i l i M j T s M o p d i P / f n 6 T V b g Z y M 6 b j G 7 M k i c T f d q 9 o A q a U 9 d 2 E B F e s a P v u c h a w 8 X I G c N 2 d o q V d 8 Z j A X O n a B B m t X B B 2 + A d c M A 0 5 4 A b U f Q l O n 5 A A A A A r H d 5 9 y a Y 6 Q y s 6 B q R j a 8 X b l L u X 2 6 H / o U s M 8 + l g 0 s S o Z p z f I n S G e s F j P i + r b f s a Q f O K e e s 8 o 2 9 y Z 2 A B 4 h m g h A S Q Q = = < / D a t a M a s h u p > 
</file>

<file path=customXml/itemProps1.xml><?xml version="1.0" encoding="utf-8"?>
<ds:datastoreItem xmlns:ds="http://schemas.openxmlformats.org/officeDocument/2006/customXml" ds:itemID="{CD375443-68A7-42FE-9F15-0A358909DB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Titov</dc:creator>
  <cp:lastModifiedBy>Victor Titov</cp:lastModifiedBy>
  <dcterms:created xsi:type="dcterms:W3CDTF">2024-09-11T18:31:17Z</dcterms:created>
  <dcterms:modified xsi:type="dcterms:W3CDTF">2024-09-11T19:58:12Z</dcterms:modified>
</cp:coreProperties>
</file>