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GitHub\LSY\HSPOC\scripts\Pred\"/>
    </mc:Choice>
  </mc:AlternateContent>
  <xr:revisionPtr revIDLastSave="0" documentId="13_ncr:1_{35FBD6B5-F5B5-4F71-97B7-79C3F11955F3}" xr6:coauthVersionLast="47" xr6:coauthVersionMax="47" xr10:uidLastSave="{00000000-0000-0000-0000-000000000000}"/>
  <bookViews>
    <workbookView xWindow="5244" yWindow="3072" windowWidth="30960" windowHeight="12144" xr2:uid="{DDD8EB6E-44E8-46FB-BA3C-7F5AF77C8595}"/>
  </bookViews>
  <sheets>
    <sheet name="Afterxgboost_AllTrain_fp_hspoc_" sheetId="1" r:id="rId1"/>
    <sheet name="Sheet1" sheetId="2" r:id="rId2"/>
  </sheets>
  <definedNames>
    <definedName name="_xlnm._FilterDatabase" localSheetId="0" hidden="1">Afterxgboost_AllTrain_fp_hspoc_!$A$1:$H$32</definedName>
  </definedNames>
  <calcPr calcId="191029"/>
</workbook>
</file>

<file path=xl/calcChain.xml><?xml version="1.0" encoding="utf-8"?>
<calcChain xmlns="http://schemas.openxmlformats.org/spreadsheetml/2006/main">
  <c r="J2" i="1" l="1"/>
  <c r="I2" i="1"/>
  <c r="L2" i="2"/>
  <c r="K2" i="2"/>
  <c r="J2" i="2"/>
</calcChain>
</file>

<file path=xl/sharedStrings.xml><?xml version="1.0" encoding="utf-8"?>
<sst xmlns="http://schemas.openxmlformats.org/spreadsheetml/2006/main" count="186" uniqueCount="76">
  <si>
    <t>ID</t>
  </si>
  <si>
    <t>solvent</t>
  </si>
  <si>
    <t>SMILES</t>
  </si>
  <si>
    <t>H_index</t>
  </si>
  <si>
    <t>filetype</t>
  </si>
  <si>
    <t>pKa</t>
  </si>
  <si>
    <t>micro</t>
  </si>
  <si>
    <t>Pre_pKa</t>
  </si>
  <si>
    <t>SAMPL6-1</t>
  </si>
  <si>
    <t>H2O</t>
  </si>
  <si>
    <t>c1cc2c(cc1O)c3c(o2)C(=O)NCCC3</t>
  </si>
  <si>
    <t>mopac</t>
  </si>
  <si>
    <t>SAMPL6-2</t>
  </si>
  <si>
    <t>c1ccc2c(c1)/c(=[NH+]/c3cccc(c3)C(F)(F)F)/nc[nH]2</t>
  </si>
  <si>
    <t>SAMPL6-3</t>
  </si>
  <si>
    <t>SAMPL6-4</t>
  </si>
  <si>
    <t>c1ccc2c(c1)c(=[NH+]Cc3ccc(cc3)Cl)nc[nH]2</t>
  </si>
  <si>
    <t>SAMPL6-5</t>
  </si>
  <si>
    <t>SAMPL6-6</t>
  </si>
  <si>
    <t>SAMPL6-7</t>
  </si>
  <si>
    <t>c1ccc(cc1)C/[NH+]=c/2\c3ccccc3[nH]cn2</t>
  </si>
  <si>
    <t>SAMPL6-8</t>
  </si>
  <si>
    <t>Cc1ccc2c(c1)c(c(c(=O)[nH]2)CC(=O)O)c3ccccc3</t>
  </si>
  <si>
    <t>SAMPL6-9</t>
  </si>
  <si>
    <t>COc1cccc(c1)/[NH+]=c\2/c3ccccc3[nH]cn2</t>
  </si>
  <si>
    <t>SAMPL6-10</t>
  </si>
  <si>
    <t>c1ccc(cc1)C(=O)NCC(=O)Nc2nc3ccccc3s2</t>
  </si>
  <si>
    <t>SAMPL6-11</t>
  </si>
  <si>
    <t>[NH3+]c1ncnc2c1cnn2c3ccccc3</t>
  </si>
  <si>
    <t>SAMPL6-12</t>
  </si>
  <si>
    <t>c1ccc2c(c1)c(nc[nH+]2)Nc3cccc(c3)Cl</t>
  </si>
  <si>
    <t>SAMPL6-13</t>
  </si>
  <si>
    <t>Cc1cccc(c1)/[NH+]=c\2/c3cc(c(cc3[nH]cn2)OC)OC</t>
  </si>
  <si>
    <t>SAMPL6-14</t>
  </si>
  <si>
    <t>c1ccc(cc1)n2c[nH+]c3c2ccc(c3)[NH3+]</t>
  </si>
  <si>
    <t>SAMPL6-15</t>
  </si>
  <si>
    <t>c1ccc2c(c1)[nH+]cn2c3ccc(cc3)O</t>
  </si>
  <si>
    <t>SAMPL6-16</t>
  </si>
  <si>
    <t>SAMPL6-17</t>
  </si>
  <si>
    <t>c1ccc(cc1)CSc2nnc(o2)c3cc[nH+]cc3</t>
  </si>
  <si>
    <t>SAMPL6-18</t>
  </si>
  <si>
    <t>O=c1[nH]c(CCC(Nc2sc(Cc3cc(F)c(F)cc3)cn2)=O)[nH+]c4c1cccc4</t>
  </si>
  <si>
    <t>SAMPL6-19</t>
  </si>
  <si>
    <t>SAMPL6-20</t>
  </si>
  <si>
    <t>SAMPL6-21</t>
  </si>
  <si>
    <t>SAMPL6-22</t>
  </si>
  <si>
    <t>Oc1c2[nH+]cccc2c(I)cc1I</t>
  </si>
  <si>
    <t>SAMPL6-23</t>
  </si>
  <si>
    <t>SAMPL6-24</t>
  </si>
  <si>
    <t>SAMPL6-6-2</t>
  </si>
  <si>
    <t>SAMPL6-14-2</t>
  </si>
  <si>
    <t>c1ccc(cc1)n2c[nH+]c3c2ccc(c3)N</t>
  </si>
  <si>
    <t>SAMPL6-15-2</t>
  </si>
  <si>
    <t>c1ccc2c(c1)ncn2c3ccc(cc3)O</t>
  </si>
  <si>
    <t>SAMPL6-16-2</t>
  </si>
  <si>
    <t>SAMPL6-18-2</t>
  </si>
  <si>
    <t>SAMPL6-18-3</t>
  </si>
  <si>
    <t>SAMPL6-22-2</t>
  </si>
  <si>
    <t>c1cc2c(cc(c(c2nc1)O)I)I</t>
  </si>
  <si>
    <t>RSQ</t>
    <phoneticPr fontId="18" type="noConversion"/>
  </si>
  <si>
    <t>RMSE</t>
    <phoneticPr fontId="18" type="noConversion"/>
  </si>
  <si>
    <t>MAE</t>
    <phoneticPr fontId="18" type="noConversion"/>
  </si>
  <si>
    <t>O/C(c1sccc1)=N\c2sc(Cc3ccccc3)nn2</t>
  </si>
  <si>
    <t>Clc1c(COc2cccc(/C=C3C(O)=NC(S\3)=O)c2)ccc(Cl)c1</t>
  </si>
  <si>
    <t>CCOC(c1ccc(Nc2[nH+]c(Nc3ccc(C(OCC)=O)cc3)nc(C)c2)cc1)=O</t>
  </si>
  <si>
    <t>O/C(c1oc(Cl)cc1)=N\c2ccccc2[NH+]3CCCCC3</t>
  </si>
  <si>
    <t>O/C(c1cncc(Br)c1)=[NH+]/c2cccc3c2nccc3</t>
  </si>
  <si>
    <t>CCOc1ccc2c(S/C(N2)=N/C(Cc3cc(Cl)c(Cl)cc3)=O)c1</t>
  </si>
  <si>
    <t>Brc1cc(Nc2c(F)c[nH+]c(Nc3cccc(Br)c3)n2)ccc1</t>
  </si>
  <si>
    <t>COc1ccc(c2c(c3ccc(OC)cc3)oc4c2c([NH2+]CCO)[nH+]c[nH+]4)cc1</t>
  </si>
  <si>
    <t>Oc1nc(CCC(Nc2sc(Cc3cc(F)c(F)cc3)cn2)=O)nc4c1cccc4</t>
  </si>
  <si>
    <t>Clc1cccc(Cl)c1C(NC2=CC=NC=C2)=O</t>
  </si>
  <si>
    <t>FC(F)(F)c1cc(NC2=NC=[NH+]c3c2cccc3)ccc1</t>
  </si>
  <si>
    <t>Clc1cccc(Cl)c1/C(O)=N/c2cc[nH+]cc2</t>
  </si>
  <si>
    <t>O=C(/N=C1C=CCC2=C\1N=CC=C2)c3cc(Br)cnc3</t>
  </si>
  <si>
    <t>[O-]C1=NC(CCC(NC2=NC=C(Cc3cc(F)c(F)cc3)S2)=O)=Nc4c1cccc4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</si>
</sst>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5C05-299C-4A8F-B0D3-0857D7F4D36B}">
  <dimension ref="A1:K32"/>
  <sheetViews>
    <sheetView tabSelected="1" zoomScale="85" zoomScaleNormal="85" workbookViewId="0">
      <selection activeCell="K6" sqref="K6"/>
    </sheetView>
  </sheetViews>
  <sheetFormatPr defaultRowHeight="13.8" x14ac:dyDescent="0.25"/>
  <cols>
    <col min="1" max="1" width="16.88671875" customWidth="1"/>
    <col min="3" max="3" width="63.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60</v>
      </c>
      <c r="K1" t="s">
        <v>61</v>
      </c>
    </row>
    <row r="2" spans="1:11" x14ac:dyDescent="0.25">
      <c r="A2" t="s">
        <v>8</v>
      </c>
      <c r="B2" t="s">
        <v>9</v>
      </c>
      <c r="C2" t="s">
        <v>10</v>
      </c>
      <c r="D2">
        <v>19</v>
      </c>
      <c r="E2" t="s">
        <v>11</v>
      </c>
      <c r="F2">
        <v>9.5299999999999994</v>
      </c>
      <c r="G2">
        <v>0</v>
      </c>
      <c r="H2">
        <v>9.1384120000000006</v>
      </c>
      <c r="I2">
        <f>RSQ(H2:H32,F2:F32)</f>
        <v>0.93719503729920384</v>
      </c>
      <c r="J2">
        <f>SQRT(SUMPRODUCT((H2:H32-F2:F32)^2)/COUNTA(F2:F32))</f>
        <v>0.68894194385427932</v>
      </c>
      <c r="K2">
        <v>0.56401888387096766</v>
      </c>
    </row>
    <row r="3" spans="1:11" x14ac:dyDescent="0.25">
      <c r="A3" t="s">
        <v>12</v>
      </c>
      <c r="B3" t="s">
        <v>9</v>
      </c>
      <c r="C3" t="s">
        <v>72</v>
      </c>
      <c r="D3">
        <v>24</v>
      </c>
      <c r="E3" t="s">
        <v>11</v>
      </c>
      <c r="F3">
        <v>5.03</v>
      </c>
      <c r="G3">
        <v>1</v>
      </c>
      <c r="H3">
        <v>4.1339410000000001</v>
      </c>
    </row>
    <row r="4" spans="1:11" x14ac:dyDescent="0.25">
      <c r="A4" t="s">
        <v>14</v>
      </c>
      <c r="B4" t="s">
        <v>9</v>
      </c>
      <c r="C4" t="s">
        <v>62</v>
      </c>
      <c r="D4">
        <v>20</v>
      </c>
      <c r="E4" t="s">
        <v>11</v>
      </c>
      <c r="F4">
        <v>7.02</v>
      </c>
      <c r="G4">
        <v>0</v>
      </c>
      <c r="H4">
        <v>7.4360900000000001</v>
      </c>
    </row>
    <row r="5" spans="1:11" x14ac:dyDescent="0.25">
      <c r="A5" t="s">
        <v>15</v>
      </c>
      <c r="B5" t="s">
        <v>9</v>
      </c>
      <c r="C5" t="s">
        <v>16</v>
      </c>
      <c r="D5">
        <v>23</v>
      </c>
      <c r="E5" t="s">
        <v>11</v>
      </c>
      <c r="F5">
        <v>6.02</v>
      </c>
      <c r="G5">
        <v>1</v>
      </c>
      <c r="H5">
        <v>4.6710544000000001</v>
      </c>
    </row>
    <row r="6" spans="1:11" x14ac:dyDescent="0.25">
      <c r="A6" t="s">
        <v>17</v>
      </c>
      <c r="B6" t="s">
        <v>9</v>
      </c>
      <c r="C6" t="s">
        <v>65</v>
      </c>
      <c r="D6">
        <v>28</v>
      </c>
      <c r="E6" t="s">
        <v>11</v>
      </c>
      <c r="F6">
        <v>4.59</v>
      </c>
      <c r="G6">
        <v>0</v>
      </c>
      <c r="H6">
        <v>4.7729362999999996</v>
      </c>
    </row>
    <row r="7" spans="1:11" x14ac:dyDescent="0.25">
      <c r="A7" t="s">
        <v>18</v>
      </c>
      <c r="B7" t="s">
        <v>9</v>
      </c>
      <c r="C7" t="s">
        <v>66</v>
      </c>
      <c r="D7">
        <v>24</v>
      </c>
      <c r="E7" t="s">
        <v>11</v>
      </c>
      <c r="F7">
        <v>3.03</v>
      </c>
      <c r="G7">
        <v>0</v>
      </c>
      <c r="H7">
        <v>2.968801</v>
      </c>
    </row>
    <row r="8" spans="1:11" x14ac:dyDescent="0.25">
      <c r="A8" t="s">
        <v>19</v>
      </c>
      <c r="B8" t="s">
        <v>9</v>
      </c>
      <c r="C8" t="s">
        <v>20</v>
      </c>
      <c r="D8">
        <v>25</v>
      </c>
      <c r="E8" t="s">
        <v>11</v>
      </c>
      <c r="F8">
        <v>6.08</v>
      </c>
      <c r="G8">
        <v>1</v>
      </c>
      <c r="H8">
        <v>5.8364186</v>
      </c>
    </row>
    <row r="9" spans="1:11" x14ac:dyDescent="0.25">
      <c r="A9" t="s">
        <v>21</v>
      </c>
      <c r="B9" t="s">
        <v>9</v>
      </c>
      <c r="C9" t="s">
        <v>22</v>
      </c>
      <c r="D9">
        <v>31</v>
      </c>
      <c r="E9" t="s">
        <v>11</v>
      </c>
      <c r="F9">
        <v>4.22</v>
      </c>
      <c r="G9">
        <v>0</v>
      </c>
      <c r="H9">
        <v>4.8927420000000001</v>
      </c>
    </row>
    <row r="10" spans="1:11" x14ac:dyDescent="0.25">
      <c r="A10" t="s">
        <v>23</v>
      </c>
      <c r="B10" t="s">
        <v>9</v>
      </c>
      <c r="C10" t="s">
        <v>24</v>
      </c>
      <c r="D10">
        <v>26</v>
      </c>
      <c r="E10" t="s">
        <v>11</v>
      </c>
      <c r="F10">
        <v>5.37</v>
      </c>
      <c r="G10">
        <v>1</v>
      </c>
      <c r="H10">
        <v>5.0934453</v>
      </c>
    </row>
    <row r="11" spans="1:11" x14ac:dyDescent="0.25">
      <c r="A11" t="s">
        <v>25</v>
      </c>
      <c r="B11" t="s">
        <v>9</v>
      </c>
      <c r="C11" t="s">
        <v>26</v>
      </c>
      <c r="D11">
        <v>28</v>
      </c>
      <c r="E11" t="s">
        <v>11</v>
      </c>
      <c r="F11">
        <v>9.02</v>
      </c>
      <c r="G11">
        <v>0</v>
      </c>
      <c r="H11">
        <v>9.2051029999999994</v>
      </c>
    </row>
    <row r="12" spans="1:11" x14ac:dyDescent="0.25">
      <c r="A12" t="s">
        <v>27</v>
      </c>
      <c r="B12" t="s">
        <v>9</v>
      </c>
      <c r="C12" t="s">
        <v>28</v>
      </c>
      <c r="D12">
        <v>16</v>
      </c>
      <c r="E12" t="s">
        <v>11</v>
      </c>
      <c r="F12">
        <v>3.89</v>
      </c>
      <c r="G12">
        <v>0</v>
      </c>
      <c r="H12">
        <v>3.1997594999999999</v>
      </c>
    </row>
    <row r="13" spans="1:11" x14ac:dyDescent="0.25">
      <c r="A13" t="s">
        <v>29</v>
      </c>
      <c r="B13" t="s">
        <v>9</v>
      </c>
      <c r="C13" t="s">
        <v>30</v>
      </c>
      <c r="D13">
        <v>23</v>
      </c>
      <c r="E13" t="s">
        <v>11</v>
      </c>
      <c r="F13">
        <v>5.28</v>
      </c>
      <c r="G13">
        <v>1</v>
      </c>
      <c r="H13">
        <v>3.9625650000000001</v>
      </c>
    </row>
    <row r="14" spans="1:11" x14ac:dyDescent="0.25">
      <c r="A14" t="s">
        <v>31</v>
      </c>
      <c r="B14" t="s">
        <v>9</v>
      </c>
      <c r="C14" t="s">
        <v>32</v>
      </c>
      <c r="D14">
        <v>29</v>
      </c>
      <c r="E14" t="s">
        <v>11</v>
      </c>
      <c r="F14">
        <v>5.77</v>
      </c>
      <c r="G14">
        <v>1</v>
      </c>
      <c r="H14">
        <v>5.7367059999999999</v>
      </c>
    </row>
    <row r="15" spans="1:11" x14ac:dyDescent="0.25">
      <c r="A15" t="s">
        <v>33</v>
      </c>
      <c r="B15" t="s">
        <v>9</v>
      </c>
      <c r="C15" t="s">
        <v>34</v>
      </c>
      <c r="D15">
        <v>26</v>
      </c>
      <c r="E15" t="s">
        <v>11</v>
      </c>
      <c r="F15">
        <v>2.58</v>
      </c>
      <c r="G15">
        <v>1</v>
      </c>
      <c r="H15">
        <v>3.7455759999999998</v>
      </c>
    </row>
    <row r="16" spans="1:11" x14ac:dyDescent="0.25">
      <c r="A16" t="s">
        <v>35</v>
      </c>
      <c r="B16" t="s">
        <v>9</v>
      </c>
      <c r="C16" t="s">
        <v>36</v>
      </c>
      <c r="D16">
        <v>20</v>
      </c>
      <c r="E16" t="s">
        <v>11</v>
      </c>
      <c r="F16">
        <v>4.7</v>
      </c>
      <c r="G16">
        <v>1</v>
      </c>
      <c r="H16">
        <v>5.5075279999999998</v>
      </c>
    </row>
    <row r="17" spans="1:8" x14ac:dyDescent="0.25">
      <c r="A17" t="s">
        <v>37</v>
      </c>
      <c r="B17" t="s">
        <v>9</v>
      </c>
      <c r="C17" t="s">
        <v>73</v>
      </c>
      <c r="D17">
        <v>20</v>
      </c>
      <c r="E17" t="s">
        <v>11</v>
      </c>
      <c r="F17">
        <v>5.37</v>
      </c>
      <c r="G17">
        <v>0</v>
      </c>
      <c r="H17">
        <v>5.4979069999999997</v>
      </c>
    </row>
    <row r="18" spans="1:8" x14ac:dyDescent="0.25">
      <c r="A18" t="s">
        <v>38</v>
      </c>
      <c r="B18" t="s">
        <v>9</v>
      </c>
      <c r="C18" t="s">
        <v>39</v>
      </c>
      <c r="D18">
        <v>28</v>
      </c>
      <c r="E18" t="s">
        <v>11</v>
      </c>
      <c r="F18">
        <v>3.16</v>
      </c>
      <c r="G18">
        <v>0</v>
      </c>
      <c r="H18">
        <v>4.1490536000000002</v>
      </c>
    </row>
    <row r="19" spans="1:8" x14ac:dyDescent="0.25">
      <c r="A19" t="s">
        <v>40</v>
      </c>
      <c r="B19" t="s">
        <v>9</v>
      </c>
      <c r="C19" t="s">
        <v>41</v>
      </c>
      <c r="D19">
        <v>42</v>
      </c>
      <c r="E19" t="s">
        <v>11</v>
      </c>
      <c r="F19">
        <v>2.15</v>
      </c>
      <c r="G19">
        <v>0</v>
      </c>
      <c r="H19">
        <v>2.9892303999999998</v>
      </c>
    </row>
    <row r="20" spans="1:8" x14ac:dyDescent="0.25">
      <c r="A20" t="s">
        <v>42</v>
      </c>
      <c r="B20" t="s">
        <v>9</v>
      </c>
      <c r="C20" t="s">
        <v>67</v>
      </c>
      <c r="D20">
        <v>31</v>
      </c>
      <c r="E20" t="s">
        <v>11</v>
      </c>
      <c r="F20">
        <v>9.56</v>
      </c>
      <c r="G20">
        <v>0</v>
      </c>
      <c r="H20">
        <v>8.8526860000000003</v>
      </c>
    </row>
    <row r="21" spans="1:8" x14ac:dyDescent="0.25">
      <c r="A21" t="s">
        <v>43</v>
      </c>
      <c r="B21" t="s">
        <v>9</v>
      </c>
      <c r="C21" t="s">
        <v>63</v>
      </c>
      <c r="D21">
        <v>30</v>
      </c>
      <c r="E21" t="s">
        <v>11</v>
      </c>
      <c r="F21">
        <v>5.7</v>
      </c>
      <c r="G21">
        <v>0</v>
      </c>
      <c r="H21">
        <v>6.5797249999999998</v>
      </c>
    </row>
    <row r="22" spans="1:8" x14ac:dyDescent="0.25">
      <c r="A22" t="s">
        <v>44</v>
      </c>
      <c r="B22" t="s">
        <v>9</v>
      </c>
      <c r="C22" t="s">
        <v>68</v>
      </c>
      <c r="D22">
        <v>26</v>
      </c>
      <c r="E22" t="s">
        <v>11</v>
      </c>
      <c r="F22">
        <v>4.0999999999999996</v>
      </c>
      <c r="G22">
        <v>0</v>
      </c>
      <c r="H22">
        <v>4.4195104000000001</v>
      </c>
    </row>
    <row r="23" spans="1:8" x14ac:dyDescent="0.25">
      <c r="A23" t="s">
        <v>45</v>
      </c>
      <c r="B23" t="s">
        <v>9</v>
      </c>
      <c r="C23" t="s">
        <v>46</v>
      </c>
      <c r="D23">
        <v>14</v>
      </c>
      <c r="E23" t="s">
        <v>11</v>
      </c>
      <c r="F23">
        <v>2.4</v>
      </c>
      <c r="G23">
        <v>0</v>
      </c>
      <c r="H23">
        <v>2.8532647999999998</v>
      </c>
    </row>
    <row r="24" spans="1:8" x14ac:dyDescent="0.25">
      <c r="A24" t="s">
        <v>47</v>
      </c>
      <c r="B24" t="s">
        <v>9</v>
      </c>
      <c r="C24" t="s">
        <v>64</v>
      </c>
      <c r="D24">
        <v>39</v>
      </c>
      <c r="E24" t="s">
        <v>11</v>
      </c>
      <c r="F24">
        <v>5.45</v>
      </c>
      <c r="G24">
        <v>0</v>
      </c>
      <c r="H24">
        <v>4.6156382999999996</v>
      </c>
    </row>
    <row r="25" spans="1:8" x14ac:dyDescent="0.25">
      <c r="A25" t="s">
        <v>48</v>
      </c>
      <c r="B25" t="s">
        <v>9</v>
      </c>
      <c r="C25" t="s">
        <v>69</v>
      </c>
      <c r="D25">
        <v>41</v>
      </c>
      <c r="E25" t="s">
        <v>11</v>
      </c>
      <c r="F25">
        <v>2.6</v>
      </c>
      <c r="G25">
        <v>0</v>
      </c>
      <c r="H25">
        <v>3.1186316000000001</v>
      </c>
    </row>
    <row r="26" spans="1:8" x14ac:dyDescent="0.25">
      <c r="A26" t="s">
        <v>49</v>
      </c>
      <c r="B26" t="s">
        <v>9</v>
      </c>
      <c r="C26" t="s">
        <v>74</v>
      </c>
      <c r="D26">
        <v>22</v>
      </c>
      <c r="E26" t="s">
        <v>11</v>
      </c>
      <c r="F26">
        <v>11.74</v>
      </c>
      <c r="G26">
        <v>0</v>
      </c>
      <c r="H26">
        <v>10.309072</v>
      </c>
    </row>
    <row r="27" spans="1:8" x14ac:dyDescent="0.25">
      <c r="A27" t="s">
        <v>50</v>
      </c>
      <c r="B27" t="s">
        <v>9</v>
      </c>
      <c r="C27" t="s">
        <v>51</v>
      </c>
      <c r="D27">
        <v>22</v>
      </c>
      <c r="E27" t="s">
        <v>11</v>
      </c>
      <c r="F27">
        <v>5.3</v>
      </c>
      <c r="G27">
        <v>1</v>
      </c>
      <c r="H27">
        <v>5.5339426999999999</v>
      </c>
    </row>
    <row r="28" spans="1:8" x14ac:dyDescent="0.25">
      <c r="A28" t="s">
        <v>52</v>
      </c>
      <c r="B28" t="s">
        <v>9</v>
      </c>
      <c r="C28" t="s">
        <v>53</v>
      </c>
      <c r="D28">
        <v>25</v>
      </c>
      <c r="E28" t="s">
        <v>11</v>
      </c>
      <c r="F28">
        <v>8.94</v>
      </c>
      <c r="G28">
        <v>1</v>
      </c>
      <c r="H28">
        <v>9.0669789999999999</v>
      </c>
    </row>
    <row r="29" spans="1:8" x14ac:dyDescent="0.25">
      <c r="A29" t="s">
        <v>54</v>
      </c>
      <c r="B29" t="s">
        <v>9</v>
      </c>
      <c r="C29" t="s">
        <v>71</v>
      </c>
      <c r="D29">
        <v>20</v>
      </c>
      <c r="E29" t="s">
        <v>11</v>
      </c>
      <c r="F29">
        <v>10.65</v>
      </c>
      <c r="G29">
        <v>0</v>
      </c>
      <c r="H29">
        <v>10.147871</v>
      </c>
    </row>
    <row r="30" spans="1:8" x14ac:dyDescent="0.25">
      <c r="A30" t="s">
        <v>55</v>
      </c>
      <c r="B30" t="s">
        <v>9</v>
      </c>
      <c r="C30" t="s">
        <v>70</v>
      </c>
      <c r="D30">
        <v>34</v>
      </c>
      <c r="E30" t="s">
        <v>11</v>
      </c>
      <c r="F30">
        <v>9.58</v>
      </c>
      <c r="G30">
        <v>0</v>
      </c>
      <c r="H30">
        <v>9.2344159999999995</v>
      </c>
    </row>
    <row r="31" spans="1:8" x14ac:dyDescent="0.25">
      <c r="A31" t="s">
        <v>56</v>
      </c>
      <c r="B31" t="s">
        <v>9</v>
      </c>
      <c r="C31" t="s">
        <v>75</v>
      </c>
      <c r="D31">
        <v>33</v>
      </c>
      <c r="E31" t="s">
        <v>11</v>
      </c>
      <c r="F31">
        <v>11.02</v>
      </c>
      <c r="G31">
        <v>0</v>
      </c>
      <c r="H31">
        <v>11.379123</v>
      </c>
    </row>
    <row r="32" spans="1:8" x14ac:dyDescent="0.25">
      <c r="A32" t="s">
        <v>57</v>
      </c>
      <c r="B32" t="s">
        <v>9</v>
      </c>
      <c r="C32" t="s">
        <v>58</v>
      </c>
      <c r="D32">
        <v>17</v>
      </c>
      <c r="E32" t="s">
        <v>11</v>
      </c>
      <c r="F32">
        <v>7.43</v>
      </c>
      <c r="G32">
        <v>0</v>
      </c>
      <c r="H32">
        <v>7.5580287000000004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FB4D-83E0-4441-A950-F8721B3C1586}">
  <dimension ref="A1:L11"/>
  <sheetViews>
    <sheetView workbookViewId="0">
      <selection activeCell="J2" sqref="J2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59</v>
      </c>
      <c r="K1" t="s">
        <v>60</v>
      </c>
      <c r="L1" t="s">
        <v>61</v>
      </c>
    </row>
    <row r="2" spans="1:12" x14ac:dyDescent="0.25">
      <c r="A2" t="s">
        <v>12</v>
      </c>
      <c r="B2" t="s">
        <v>9</v>
      </c>
      <c r="C2" t="s">
        <v>13</v>
      </c>
      <c r="D2">
        <v>25</v>
      </c>
      <c r="E2" t="s">
        <v>11</v>
      </c>
      <c r="F2">
        <v>5.03</v>
      </c>
      <c r="G2">
        <v>1</v>
      </c>
      <c r="H2">
        <v>3.6745390000000002</v>
      </c>
      <c r="J2">
        <f>RSQ(F2:F11,H2:H11)</f>
        <v>0.69072821266481521</v>
      </c>
      <c r="K2">
        <f>SQRT(SUMPRODUCT((H2:H11-F2:F11)^2)/COUNTA(F2:F11))</f>
        <v>0.91632532658626864</v>
      </c>
      <c r="L2">
        <f>SUMPRODUCT(ABS(H2:H11-F2:F11))/COUNTA(F2:F11)</f>
        <v>0.74529338000000012</v>
      </c>
    </row>
    <row r="3" spans="1:12" x14ac:dyDescent="0.25">
      <c r="A3" t="s">
        <v>15</v>
      </c>
      <c r="B3" t="s">
        <v>9</v>
      </c>
      <c r="C3" t="s">
        <v>16</v>
      </c>
      <c r="D3">
        <v>23</v>
      </c>
      <c r="E3" t="s">
        <v>11</v>
      </c>
      <c r="F3">
        <v>6.02</v>
      </c>
      <c r="G3">
        <v>1</v>
      </c>
      <c r="H3">
        <v>4.5195819999999998</v>
      </c>
    </row>
    <row r="4" spans="1:12" x14ac:dyDescent="0.25">
      <c r="A4" t="s">
        <v>19</v>
      </c>
      <c r="B4" t="s">
        <v>9</v>
      </c>
      <c r="C4" t="s">
        <v>20</v>
      </c>
      <c r="D4">
        <v>25</v>
      </c>
      <c r="E4" t="s">
        <v>11</v>
      </c>
      <c r="F4">
        <v>6.08</v>
      </c>
      <c r="G4">
        <v>1</v>
      </c>
      <c r="H4">
        <v>5.7462983000000003</v>
      </c>
    </row>
    <row r="5" spans="1:12" x14ac:dyDescent="0.25">
      <c r="A5" t="s">
        <v>23</v>
      </c>
      <c r="B5" t="s">
        <v>9</v>
      </c>
      <c r="C5" t="s">
        <v>24</v>
      </c>
      <c r="D5">
        <v>26</v>
      </c>
      <c r="E5" t="s">
        <v>11</v>
      </c>
      <c r="F5">
        <v>5.37</v>
      </c>
      <c r="G5">
        <v>1</v>
      </c>
      <c r="H5">
        <v>5.0953711999999998</v>
      </c>
    </row>
    <row r="6" spans="1:12" x14ac:dyDescent="0.25">
      <c r="A6" t="s">
        <v>29</v>
      </c>
      <c r="B6" t="s">
        <v>9</v>
      </c>
      <c r="C6" t="s">
        <v>30</v>
      </c>
      <c r="D6">
        <v>23</v>
      </c>
      <c r="E6" t="s">
        <v>11</v>
      </c>
      <c r="F6">
        <v>5.28</v>
      </c>
      <c r="G6">
        <v>1</v>
      </c>
      <c r="H6">
        <v>3.9113243</v>
      </c>
    </row>
    <row r="7" spans="1:12" x14ac:dyDescent="0.25">
      <c r="A7" t="s">
        <v>31</v>
      </c>
      <c r="B7" t="s">
        <v>9</v>
      </c>
      <c r="C7" t="s">
        <v>32</v>
      </c>
      <c r="D7">
        <v>29</v>
      </c>
      <c r="E7" t="s">
        <v>11</v>
      </c>
      <c r="F7">
        <v>5.77</v>
      </c>
      <c r="G7">
        <v>1</v>
      </c>
      <c r="H7">
        <v>5.7705307000000001</v>
      </c>
    </row>
    <row r="8" spans="1:12" x14ac:dyDescent="0.25">
      <c r="A8" t="s">
        <v>33</v>
      </c>
      <c r="B8" t="s">
        <v>9</v>
      </c>
      <c r="C8" t="s">
        <v>34</v>
      </c>
      <c r="D8">
        <v>26</v>
      </c>
      <c r="E8" t="s">
        <v>11</v>
      </c>
      <c r="F8">
        <v>2.58</v>
      </c>
      <c r="G8">
        <v>1</v>
      </c>
      <c r="H8">
        <v>3.7531736000000002</v>
      </c>
    </row>
    <row r="9" spans="1:12" x14ac:dyDescent="0.25">
      <c r="A9" t="s">
        <v>35</v>
      </c>
      <c r="B9" t="s">
        <v>9</v>
      </c>
      <c r="C9" t="s">
        <v>36</v>
      </c>
      <c r="D9">
        <v>20</v>
      </c>
      <c r="E9" t="s">
        <v>11</v>
      </c>
      <c r="F9">
        <v>4.7</v>
      </c>
      <c r="G9">
        <v>1</v>
      </c>
      <c r="H9">
        <v>5.5085826000000004</v>
      </c>
    </row>
    <row r="10" spans="1:12" x14ac:dyDescent="0.25">
      <c r="A10" t="s">
        <v>50</v>
      </c>
      <c r="B10" t="s">
        <v>9</v>
      </c>
      <c r="C10" t="s">
        <v>51</v>
      </c>
      <c r="D10">
        <v>22</v>
      </c>
      <c r="E10" t="s">
        <v>11</v>
      </c>
      <c r="F10">
        <v>5.3</v>
      </c>
      <c r="G10">
        <v>1</v>
      </c>
      <c r="H10">
        <v>5.5339426999999999</v>
      </c>
    </row>
    <row r="11" spans="1:12" x14ac:dyDescent="0.25">
      <c r="A11" t="s">
        <v>52</v>
      </c>
      <c r="B11" t="s">
        <v>9</v>
      </c>
      <c r="C11" t="s">
        <v>53</v>
      </c>
      <c r="D11">
        <v>25</v>
      </c>
      <c r="E11" t="s">
        <v>11</v>
      </c>
      <c r="F11">
        <v>8.94</v>
      </c>
      <c r="G11">
        <v>1</v>
      </c>
      <c r="H11">
        <v>9.3438189999999999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Afterxgboost_AllTrain_fp_hspoc_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D</dc:creator>
  <cp:lastModifiedBy>s D</cp:lastModifiedBy>
  <dcterms:created xsi:type="dcterms:W3CDTF">2024-05-15T15:02:22Z</dcterms:created>
  <dcterms:modified xsi:type="dcterms:W3CDTF">2024-11-23T02:47:54Z</dcterms:modified>
</cp:coreProperties>
</file>