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SY\HPSPOC\HPSPOC_web\Pred\"/>
    </mc:Choice>
  </mc:AlternateContent>
  <xr:revisionPtr revIDLastSave="0" documentId="13_ncr:1_{97F8BEC6-3363-4E7E-B8A3-C76918D57036}" xr6:coauthVersionLast="47" xr6:coauthVersionMax="47" xr10:uidLastSave="{00000000-0000-0000-0000-000000000000}"/>
  <bookViews>
    <workbookView xWindow="3870" yWindow="2415" windowWidth="23655" windowHeight="11295" activeTab="1" xr2:uid="{00000000-000D-0000-FFFF-FFFF00000000}"/>
  </bookViews>
  <sheets>
    <sheet name="Afterxgboost_AllTrain_fp_pspoc_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0" i="2" l="1"/>
  <c r="U30" i="2"/>
  <c r="V30" i="2"/>
  <c r="W30" i="2"/>
  <c r="X30" i="2"/>
  <c r="N30" i="2"/>
  <c r="O30" i="2"/>
  <c r="P30" i="2"/>
  <c r="Q30" i="2"/>
  <c r="R30" i="2"/>
  <c r="H30" i="2"/>
  <c r="I30" i="2"/>
  <c r="J30" i="2"/>
  <c r="K30" i="2"/>
  <c r="L30" i="2"/>
  <c r="B30" i="2"/>
  <c r="C30" i="2"/>
  <c r="D30" i="2"/>
  <c r="E30" i="2"/>
  <c r="F30" i="2"/>
  <c r="N29" i="2"/>
  <c r="X29" i="2"/>
  <c r="W29" i="2"/>
  <c r="V29" i="2"/>
  <c r="U29" i="2"/>
  <c r="T29" i="2"/>
  <c r="X28" i="2"/>
  <c r="W28" i="2"/>
  <c r="V28" i="2"/>
  <c r="U28" i="2"/>
  <c r="T28" i="2"/>
  <c r="X27" i="2"/>
  <c r="W27" i="2"/>
  <c r="V27" i="2"/>
  <c r="U27" i="2"/>
  <c r="T27" i="2"/>
  <c r="X26" i="2"/>
  <c r="W26" i="2"/>
  <c r="V26" i="2"/>
  <c r="U26" i="2"/>
  <c r="T26" i="2"/>
  <c r="R29" i="2"/>
  <c r="Q29" i="2"/>
  <c r="P29" i="2"/>
  <c r="O29" i="2"/>
  <c r="R28" i="2"/>
  <c r="Q28" i="2"/>
  <c r="P28" i="2"/>
  <c r="O28" i="2"/>
  <c r="N28" i="2"/>
  <c r="R27" i="2"/>
  <c r="Q27" i="2"/>
  <c r="P27" i="2"/>
  <c r="O27" i="2"/>
  <c r="N27" i="2"/>
  <c r="R26" i="2"/>
  <c r="Q26" i="2"/>
  <c r="P26" i="2"/>
  <c r="O26" i="2"/>
  <c r="N26" i="2"/>
  <c r="L29" i="2"/>
  <c r="K29" i="2"/>
  <c r="J29" i="2"/>
  <c r="I29" i="2"/>
  <c r="H29" i="2"/>
  <c r="L28" i="2"/>
  <c r="K28" i="2"/>
  <c r="J28" i="2"/>
  <c r="I28" i="2"/>
  <c r="H28" i="2"/>
  <c r="L27" i="2"/>
  <c r="K27" i="2"/>
  <c r="J27" i="2"/>
  <c r="I27" i="2"/>
  <c r="H27" i="2"/>
  <c r="L26" i="2"/>
  <c r="K26" i="2"/>
  <c r="J26" i="2"/>
  <c r="I26" i="2"/>
  <c r="H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C26" i="2"/>
  <c r="D26" i="2"/>
  <c r="E26" i="2"/>
  <c r="F26" i="2"/>
  <c r="B26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X1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1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" i="2"/>
</calcChain>
</file>

<file path=xl/sharedStrings.xml><?xml version="1.0" encoding="utf-8"?>
<sst xmlns="http://schemas.openxmlformats.org/spreadsheetml/2006/main" count="427" uniqueCount="78">
  <si>
    <t>PDB_ID</t>
  </si>
  <si>
    <t>Residue</t>
  </si>
  <si>
    <t>Chain ID</t>
  </si>
  <si>
    <t>Residue ID</t>
  </si>
  <si>
    <t>Exp_pKa</t>
  </si>
  <si>
    <t>from</t>
  </si>
  <si>
    <t>Pre_pKa</t>
  </si>
  <si>
    <t>3E5S</t>
  </si>
  <si>
    <t>LYS</t>
  </si>
  <si>
    <t>A</t>
  </si>
  <si>
    <t>pdb</t>
  </si>
  <si>
    <t>2RBM</t>
  </si>
  <si>
    <t>3BDC</t>
  </si>
  <si>
    <t>GLU</t>
  </si>
  <si>
    <t>3e5s_3473a_unrelaxed_rank_001_alphafold2_ptm_model_1_seed_000</t>
  </si>
  <si>
    <t>af2</t>
  </si>
  <si>
    <t>3e5s_3473a_unrelaxed_rank_002_alphafold2_ptm_model_2_seed_000</t>
  </si>
  <si>
    <t>3e5s_3473a_unrelaxed_rank_003_alphafold2_ptm_model_4_seed_000</t>
  </si>
  <si>
    <t>3e5s_3473a_unrelaxed_rank_004_alphafold2_ptm_model_3_seed_000</t>
  </si>
  <si>
    <t>3e5s_3473a_unrelaxed_rank_005_alphafold2_ptm_model_5_seed_000</t>
  </si>
  <si>
    <t>2rbm_bfb10_unrelaxed_rank_001_alphafold2_ptm_model_1_seed_000</t>
  </si>
  <si>
    <t>2rbm_bfb10_unrelaxed_rank_002_alphafold2_ptm_model_2_seed_000</t>
  </si>
  <si>
    <t>2rbm_bfb10_unrelaxed_rank_003_alphafold2_ptm_model_4_seed_000</t>
  </si>
  <si>
    <t>2rbm_bfb10_unrelaxed_rank_004_alphafold2_ptm_model_5_seed_000</t>
  </si>
  <si>
    <t>2rbm_bfb10_unrelaxed_rank_005_alphafold2_ptm_model_3_seed_000</t>
  </si>
  <si>
    <t>3bdc_df747_unrelaxed_rank_001_alphafold2_ptm_model_2_seed_000</t>
  </si>
  <si>
    <t>3bdc_df747_unrelaxed_rank_002_alphafold2_ptm_model_1_seed_000</t>
  </si>
  <si>
    <t>3bdc_df747_unrelaxed_rank_003_alphafold2_ptm_model_4_seed_000</t>
  </si>
  <si>
    <t>3bdc_df747_unrelaxed_rank_004_alphafold2_ptm_model_5_seed_000</t>
  </si>
  <si>
    <t>3bdc_df747_unrelaxed_rank_005_alphafold2_ptm_model_3_seed_000</t>
  </si>
  <si>
    <t>3e5s_3473a_relaxed_rank_001_alphafold2_ptm_model_1_seed_000</t>
  </si>
  <si>
    <t>af2_relaxed</t>
  </si>
  <si>
    <t>3e5s_3473a_relaxed_rank_002_alphafold2_ptm_model_2_seed_000</t>
  </si>
  <si>
    <t>3e5s_3473a_relaxed_rank_003_alphafold2_ptm_model_4_seed_000</t>
  </si>
  <si>
    <t>3e5s_3473a_relaxed_rank_004_alphafold2_ptm_model_3_seed_000</t>
  </si>
  <si>
    <t>3e5s_3473a_relaxed_rank_005_alphafold2_ptm_model_5_seed_000</t>
  </si>
  <si>
    <t>2rbm_bfb10_relaxed_rank_001_alphafold2_ptm_model_1_seed_000</t>
  </si>
  <si>
    <t>2rbm_bfb10_relaxed_rank_002_alphafold2_ptm_model_2_seed_000</t>
  </si>
  <si>
    <t>2rbm_bfb10_relaxed_rank_003_alphafold2_ptm_model_4_seed_000</t>
  </si>
  <si>
    <t>2rbm_bfb10_relaxed_rank_004_alphafold2_ptm_model_5_seed_000</t>
  </si>
  <si>
    <t>2rbm_bfb10_relaxed_rank_005_alphafold2_ptm_model_3_seed_000</t>
  </si>
  <si>
    <t>3bdc_df747_relaxed_rank_001_alphafold2_ptm_model_2_seed_000</t>
  </si>
  <si>
    <t>3bdc_df747_relaxed_rank_002_alphafold2_ptm_model_1_seed_000</t>
  </si>
  <si>
    <t>3bdc_df747_relaxed_rank_003_alphafold2_ptm_model_4_seed_000</t>
  </si>
  <si>
    <t>3bdc_df747_relaxed_rank_004_alphafold2_ptm_model_5_seed_000</t>
  </si>
  <si>
    <t>3bdc_df747_relaxed_rank_005_alphafold2_ptm_model_3_seed_000</t>
  </si>
  <si>
    <t>3e5s_full_model_546582_1</t>
  </si>
  <si>
    <t>rosetta</t>
  </si>
  <si>
    <t>3e5s_full_model_546582_2</t>
  </si>
  <si>
    <t>3e5s_full_model_546582_3</t>
  </si>
  <si>
    <t>3e5s_full_model_546582_4</t>
  </si>
  <si>
    <t>3e5s_full_model_546582_5</t>
  </si>
  <si>
    <t>2rbm_full_model_546583_1</t>
  </si>
  <si>
    <t>2rbm_full_model_546583_2</t>
  </si>
  <si>
    <t>2rbm_full_model_546583_3</t>
  </si>
  <si>
    <t>2rbm_full_model_546583_4</t>
  </si>
  <si>
    <t>2rbm_full_model_546583_5</t>
  </si>
  <si>
    <t>3bdc_full_model_546581_1</t>
  </si>
  <si>
    <t>3bdc_full_model_546581_2</t>
  </si>
  <si>
    <t>3bdc_full_model_546581_3</t>
  </si>
  <si>
    <t>3bdc_full_model_546581_4</t>
  </si>
  <si>
    <t>3bdc_full_model_546581_5</t>
  </si>
  <si>
    <t>3E5S-103K</t>
    <phoneticPr fontId="18" type="noConversion"/>
  </si>
  <si>
    <t>2RBM-72K</t>
    <phoneticPr fontId="18" type="noConversion"/>
  </si>
  <si>
    <t>3BDC-52E</t>
    <phoneticPr fontId="18" type="noConversion"/>
  </si>
  <si>
    <t>3BDC-57E</t>
    <phoneticPr fontId="18" type="noConversion"/>
  </si>
  <si>
    <t>af2</t>
    <phoneticPr fontId="18" type="noConversion"/>
  </si>
  <si>
    <t>D-I-TASSER</t>
    <phoneticPr fontId="18" type="noConversion"/>
  </si>
  <si>
    <t>PDB</t>
    <phoneticPr fontId="18" type="noConversion"/>
  </si>
  <si>
    <t>AlphaFold2_relaxed</t>
    <phoneticPr fontId="18" type="noConversion"/>
  </si>
  <si>
    <t>AlphaFold2</t>
    <phoneticPr fontId="18" type="noConversion"/>
  </si>
  <si>
    <t>RoseTTAFold</t>
    <phoneticPr fontId="18" type="noConversion"/>
  </si>
  <si>
    <t>Rank1</t>
    <phoneticPr fontId="18" type="noConversion"/>
  </si>
  <si>
    <t>Rank2</t>
  </si>
  <si>
    <t>Rank3</t>
  </si>
  <si>
    <t>Rank4</t>
  </si>
  <si>
    <t>Rank5</t>
  </si>
  <si>
    <t>type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</si>
</sst>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380070"/>
      <color rgb="FF6600CC"/>
      <color rgb="FF0000CC"/>
      <color rgb="FF333300"/>
      <color rgb="FF3366CC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3E5S-103K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PDB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Sheet1!$B$18:$F$18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Sheet1!$B$19:$F$19</c:f>
              <c:numCache>
                <c:formatCode>0.00_ </c:formatCode>
                <c:ptCount val="5"/>
                <c:pt idx="0">
                  <c:v>0.71905700000000117</c:v>
                </c:pt>
                <c:pt idx="1">
                  <c:v>0.71905700000000117</c:v>
                </c:pt>
                <c:pt idx="2">
                  <c:v>0.71905700000000095</c:v>
                </c:pt>
                <c:pt idx="3">
                  <c:v>0.71905700000000095</c:v>
                </c:pt>
                <c:pt idx="4">
                  <c:v>0.71905700000000095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3-4365-8E08-84A71480601D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AlphaFold2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Sheet1!$B$18:$F$18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Sheet1!$B$20:$F$20</c:f>
              <c:numCache>
                <c:formatCode>0.00_ </c:formatCode>
                <c:ptCount val="5"/>
                <c:pt idx="0">
                  <c:v>-3.3980585999999997</c:v>
                </c:pt>
                <c:pt idx="1">
                  <c:v>-3.6461289999999993</c:v>
                </c:pt>
                <c:pt idx="2">
                  <c:v>1.9305140000000005</c:v>
                </c:pt>
                <c:pt idx="3">
                  <c:v>-3.5655251999999997</c:v>
                </c:pt>
                <c:pt idx="4">
                  <c:v>-2.7419189999999993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3-4365-8E08-84A71480601D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AlphaFold2_relaxed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Sheet1!$B$18:$F$18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Sheet1!$B$21:$F$21</c:f>
              <c:numCache>
                <c:formatCode>0.00_ </c:formatCode>
                <c:ptCount val="5"/>
                <c:pt idx="0">
                  <c:v>-0.4871736999999996</c:v>
                </c:pt>
                <c:pt idx="1">
                  <c:v>-0.29253839999999887</c:v>
                </c:pt>
                <c:pt idx="2">
                  <c:v>2.6960610000000003</c:v>
                </c:pt>
                <c:pt idx="3">
                  <c:v>-7.1764999999999191E-2</c:v>
                </c:pt>
                <c:pt idx="4">
                  <c:v>-7.3794999999998723E-2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63-4365-8E08-84A71480601D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RoseTTAFold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Sheet1!$B$18:$F$18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Sheet1!$B$22:$F$22</c:f>
              <c:numCache>
                <c:formatCode>0.00_ </c:formatCode>
                <c:ptCount val="5"/>
                <c:pt idx="0">
                  <c:v>-0.54916729999999969</c:v>
                </c:pt>
                <c:pt idx="1">
                  <c:v>0.90943200000000068</c:v>
                </c:pt>
                <c:pt idx="2">
                  <c:v>0.91356700000000046</c:v>
                </c:pt>
                <c:pt idx="3">
                  <c:v>1.4872600000000009</c:v>
                </c:pt>
                <c:pt idx="4">
                  <c:v>1.4992060000000009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63-4365-8E08-84A71480601D}"/>
            </c:ext>
          </c:extLst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D-I-TASSER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Sheet1!$B$18:$F$18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Sheet1!$B$23:$F$23</c:f>
              <c:numCache>
                <c:formatCode>0.00_ </c:formatCode>
                <c:ptCount val="5"/>
                <c:pt idx="0">
                  <c:v>-0.45133849999999942</c:v>
                </c:pt>
                <c:pt idx="1">
                  <c:v>-0.45133849999999942</c:v>
                </c:pt>
                <c:pt idx="2">
                  <c:v>-0.45133849999999898</c:v>
                </c:pt>
                <c:pt idx="3">
                  <c:v>-0.45133849999999898</c:v>
                </c:pt>
                <c:pt idx="4">
                  <c:v>-0.45133849999999898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C-4C2E-A33B-1CD8461DE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4633232"/>
        <c:axId val="179656032"/>
      </c:barChart>
      <c:catAx>
        <c:axId val="81463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79656032"/>
        <c:crosses val="autoZero"/>
        <c:auto val="1"/>
        <c:lblAlgn val="ctr"/>
        <c:lblOffset val="100"/>
        <c:tickMarkSkip val="1"/>
        <c:noMultiLvlLbl val="1"/>
      </c:catAx>
      <c:valAx>
        <c:axId val="179656032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1463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2RBM-72K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PDB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Sheet1!$H$18:$L$18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Sheet1!$H$19:$L$19</c:f>
              <c:numCache>
                <c:formatCode>0.00_ </c:formatCode>
                <c:ptCount val="5"/>
                <c:pt idx="0">
                  <c:v>1.9799920000000011</c:v>
                </c:pt>
                <c:pt idx="1">
                  <c:v>1.9799920000000011</c:v>
                </c:pt>
                <c:pt idx="2">
                  <c:v>1.979992</c:v>
                </c:pt>
                <c:pt idx="3">
                  <c:v>1.979992</c:v>
                </c:pt>
                <c:pt idx="4">
                  <c:v>1.979992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3-4DBC-8C70-3C0FEBA6E451}"/>
            </c:ext>
          </c:extLst>
        </c:ser>
        <c:ser>
          <c:idx val="1"/>
          <c:order val="1"/>
          <c:tx>
            <c:strRef>
              <c:f>Sheet1!$G$20</c:f>
              <c:strCache>
                <c:ptCount val="1"/>
                <c:pt idx="0">
                  <c:v>AlphaFold2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Sheet1!$H$18:$L$18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Sheet1!$H$20:$L$20</c:f>
              <c:numCache>
                <c:formatCode>0.00_ </c:formatCode>
                <c:ptCount val="5"/>
                <c:pt idx="0">
                  <c:v>2.0254530000000006</c:v>
                </c:pt>
                <c:pt idx="1">
                  <c:v>2.1335160000000002</c:v>
                </c:pt>
                <c:pt idx="2">
                  <c:v>2.1997110000000006</c:v>
                </c:pt>
                <c:pt idx="3">
                  <c:v>2.1411790000000011</c:v>
                </c:pt>
                <c:pt idx="4">
                  <c:v>2.2142689999999998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3-4DBC-8C70-3C0FEBA6E451}"/>
            </c:ext>
          </c:extLst>
        </c:ser>
        <c:ser>
          <c:idx val="2"/>
          <c:order val="2"/>
          <c:tx>
            <c:strRef>
              <c:f>Sheet1!$G$21</c:f>
              <c:strCache>
                <c:ptCount val="1"/>
                <c:pt idx="0">
                  <c:v>AlphaFold2_relaxed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Sheet1!$H$18:$L$18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Sheet1!$H$21:$L$21</c:f>
              <c:numCache>
                <c:formatCode>0.00_ </c:formatCode>
                <c:ptCount val="5"/>
                <c:pt idx="0">
                  <c:v>2.1057090000000009</c:v>
                </c:pt>
                <c:pt idx="1">
                  <c:v>2.1057090000000009</c:v>
                </c:pt>
                <c:pt idx="2">
                  <c:v>2.1057090000000009</c:v>
                </c:pt>
                <c:pt idx="3">
                  <c:v>2.1017349999999997</c:v>
                </c:pt>
                <c:pt idx="4">
                  <c:v>2.1057090000000009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3-4DBC-8C70-3C0FEBA6E451}"/>
            </c:ext>
          </c:extLst>
        </c:ser>
        <c:ser>
          <c:idx val="3"/>
          <c:order val="3"/>
          <c:tx>
            <c:strRef>
              <c:f>Sheet1!$G$22</c:f>
              <c:strCache>
                <c:ptCount val="1"/>
                <c:pt idx="0">
                  <c:v>RoseTTAFold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Sheet1!$H$18:$L$18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Sheet1!$H$22:$L$22</c:f>
              <c:numCache>
                <c:formatCode>0.00_ </c:formatCode>
                <c:ptCount val="5"/>
                <c:pt idx="0">
                  <c:v>2.0572700000000008</c:v>
                </c:pt>
                <c:pt idx="1">
                  <c:v>2.033449000000001</c:v>
                </c:pt>
                <c:pt idx="2">
                  <c:v>2.0725060000000006</c:v>
                </c:pt>
                <c:pt idx="3">
                  <c:v>2.0572700000000008</c:v>
                </c:pt>
                <c:pt idx="4">
                  <c:v>2.033449000000001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C3-4DBC-8C70-3C0FEBA6E451}"/>
            </c:ext>
          </c:extLst>
        </c:ser>
        <c:ser>
          <c:idx val="4"/>
          <c:order val="4"/>
          <c:tx>
            <c:strRef>
              <c:f>Sheet1!$G$23</c:f>
              <c:strCache>
                <c:ptCount val="1"/>
                <c:pt idx="0">
                  <c:v>D-I-TASSER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Sheet1!$H$18:$L$18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Sheet1!$H$23:$L$23</c:f>
              <c:numCache>
                <c:formatCode>0.00_ </c:formatCode>
                <c:ptCount val="5"/>
                <c:pt idx="0">
                  <c:v>2.4228240000000003</c:v>
                </c:pt>
                <c:pt idx="1">
                  <c:v>2.4228240000000003</c:v>
                </c:pt>
                <c:pt idx="2">
                  <c:v>2.4228239999999999</c:v>
                </c:pt>
                <c:pt idx="3">
                  <c:v>2.4228239999999999</c:v>
                </c:pt>
                <c:pt idx="4">
                  <c:v>2.4228239999999999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8-488F-9A66-74F79F5B8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26214720"/>
        <c:axId val="181905504"/>
      </c:barChart>
      <c:catAx>
        <c:axId val="9262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1905504"/>
        <c:crosses val="autoZero"/>
        <c:auto val="1"/>
        <c:lblAlgn val="ctr"/>
        <c:lblOffset val="100"/>
        <c:noMultiLvlLbl val="1"/>
      </c:catAx>
      <c:valAx>
        <c:axId val="181905504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262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3BDC-52E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Sheet1!$M$19</c:f>
              <c:strCache>
                <c:ptCount val="1"/>
                <c:pt idx="0">
                  <c:v>PDB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Sheet1!$N$18:$R$18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Sheet1!$N$19:$R$19</c:f>
              <c:numCache>
                <c:formatCode>0.00_ </c:formatCode>
                <c:ptCount val="5"/>
                <c:pt idx="0">
                  <c:v>-5.0703000000000387E-2</c:v>
                </c:pt>
                <c:pt idx="1">
                  <c:v>-5.0703000000000387E-2</c:v>
                </c:pt>
                <c:pt idx="2">
                  <c:v>-5.0703000000000401E-2</c:v>
                </c:pt>
                <c:pt idx="3">
                  <c:v>-5.0703000000000401E-2</c:v>
                </c:pt>
                <c:pt idx="4">
                  <c:v>-5.0703000000000401E-2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8-4B2F-879C-013380465B07}"/>
            </c:ext>
          </c:extLst>
        </c:ser>
        <c:ser>
          <c:idx val="1"/>
          <c:order val="1"/>
          <c:tx>
            <c:strRef>
              <c:f>Sheet1!$M$20</c:f>
              <c:strCache>
                <c:ptCount val="1"/>
                <c:pt idx="0">
                  <c:v>AlphaFold2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Sheet1!$N$18:$R$18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Sheet1!$N$20:$R$20</c:f>
              <c:numCache>
                <c:formatCode>0.00_ </c:formatCode>
                <c:ptCount val="5"/>
                <c:pt idx="0">
                  <c:v>0.34824300000000008</c:v>
                </c:pt>
                <c:pt idx="1">
                  <c:v>0.35137799999999952</c:v>
                </c:pt>
                <c:pt idx="2">
                  <c:v>0.29786869999999954</c:v>
                </c:pt>
                <c:pt idx="3">
                  <c:v>0.32157299999999989</c:v>
                </c:pt>
                <c:pt idx="4">
                  <c:v>0.32541599999999971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8-4B2F-879C-013380465B07}"/>
            </c:ext>
          </c:extLst>
        </c:ser>
        <c:ser>
          <c:idx val="2"/>
          <c:order val="2"/>
          <c:tx>
            <c:strRef>
              <c:f>Sheet1!$M$21</c:f>
              <c:strCache>
                <c:ptCount val="1"/>
                <c:pt idx="0">
                  <c:v>AlphaFold2_relaxed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Sheet1!$N$18:$R$18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Sheet1!$N$21:$R$21</c:f>
              <c:numCache>
                <c:formatCode>0.00_ </c:formatCode>
                <c:ptCount val="5"/>
                <c:pt idx="0">
                  <c:v>0.25740850000000037</c:v>
                </c:pt>
                <c:pt idx="1">
                  <c:v>0.28845700000000019</c:v>
                </c:pt>
                <c:pt idx="2">
                  <c:v>0.24936000000000025</c:v>
                </c:pt>
                <c:pt idx="3">
                  <c:v>0.25388599999999961</c:v>
                </c:pt>
                <c:pt idx="4">
                  <c:v>0.29326800000000031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8-4B2F-879C-013380465B07}"/>
            </c:ext>
          </c:extLst>
        </c:ser>
        <c:ser>
          <c:idx val="3"/>
          <c:order val="3"/>
          <c:tx>
            <c:strRef>
              <c:f>Sheet1!$M$22</c:f>
              <c:strCache>
                <c:ptCount val="1"/>
                <c:pt idx="0">
                  <c:v>RoseTTAFold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Sheet1!$N$18:$R$18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Sheet1!$N$22:$R$22</c:f>
              <c:numCache>
                <c:formatCode>0.00_ </c:formatCode>
                <c:ptCount val="5"/>
                <c:pt idx="0">
                  <c:v>0.12641399999999958</c:v>
                </c:pt>
                <c:pt idx="1">
                  <c:v>6.8745500000000348E-2</c:v>
                </c:pt>
                <c:pt idx="2">
                  <c:v>0.21254529999999949</c:v>
                </c:pt>
                <c:pt idx="3">
                  <c:v>0.14435899999999968</c:v>
                </c:pt>
                <c:pt idx="4">
                  <c:v>0.21435349999999964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8-4B2F-879C-013380465B07}"/>
            </c:ext>
          </c:extLst>
        </c:ser>
        <c:ser>
          <c:idx val="4"/>
          <c:order val="4"/>
          <c:tx>
            <c:strRef>
              <c:f>Sheet1!$M$23</c:f>
              <c:strCache>
                <c:ptCount val="1"/>
                <c:pt idx="0">
                  <c:v>D-I-TASSER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Sheet1!$N$18:$R$18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Sheet1!$N$23:$R$23</c:f>
              <c:numCache>
                <c:formatCode>0.00_ </c:formatCode>
                <c:ptCount val="5"/>
                <c:pt idx="0">
                  <c:v>1.1331553000000003</c:v>
                </c:pt>
                <c:pt idx="1">
                  <c:v>1.1331553000000003</c:v>
                </c:pt>
                <c:pt idx="2">
                  <c:v>1.1331553000000001</c:v>
                </c:pt>
                <c:pt idx="3">
                  <c:v>1.1331553000000001</c:v>
                </c:pt>
                <c:pt idx="4">
                  <c:v>1.1331553000000001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2-4384-BBC6-7F185496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1373472"/>
        <c:axId val="927211584"/>
      </c:barChart>
      <c:catAx>
        <c:axId val="9913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27211584"/>
        <c:crosses val="autoZero"/>
        <c:auto val="1"/>
        <c:lblAlgn val="ctr"/>
        <c:lblOffset val="100"/>
        <c:noMultiLvlLbl val="1"/>
      </c:catAx>
      <c:valAx>
        <c:axId val="92721158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913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3BDC-57E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Sheet1!$S$19</c:f>
              <c:strCache>
                <c:ptCount val="1"/>
                <c:pt idx="0">
                  <c:v>PDB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Sheet1!$T$18:$X$18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Sheet1!$T$19:$X$19</c:f>
              <c:numCache>
                <c:formatCode>0.00_ </c:formatCode>
                <c:ptCount val="5"/>
                <c:pt idx="0">
                  <c:v>0.51917130000000045</c:v>
                </c:pt>
                <c:pt idx="1">
                  <c:v>0.51917130000000045</c:v>
                </c:pt>
                <c:pt idx="2">
                  <c:v>0.5191713</c:v>
                </c:pt>
                <c:pt idx="3">
                  <c:v>0.5191713</c:v>
                </c:pt>
                <c:pt idx="4">
                  <c:v>0.5191713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8-4D6D-A6DD-FE068A9BB138}"/>
            </c:ext>
          </c:extLst>
        </c:ser>
        <c:ser>
          <c:idx val="1"/>
          <c:order val="1"/>
          <c:tx>
            <c:strRef>
              <c:f>Sheet1!$S$20</c:f>
              <c:strCache>
                <c:ptCount val="1"/>
                <c:pt idx="0">
                  <c:v>AlphaFold2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Sheet1!$T$18:$X$18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Sheet1!$T$20:$X$20</c:f>
              <c:numCache>
                <c:formatCode>0.00_ </c:formatCode>
                <c:ptCount val="5"/>
                <c:pt idx="0">
                  <c:v>0.34600900000000001</c:v>
                </c:pt>
                <c:pt idx="1">
                  <c:v>0.35063500000000003</c:v>
                </c:pt>
                <c:pt idx="2">
                  <c:v>0.36289370000000032</c:v>
                </c:pt>
                <c:pt idx="3">
                  <c:v>0.36289370000000032</c:v>
                </c:pt>
                <c:pt idx="4">
                  <c:v>0.36752000000000029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8-4D6D-A6DD-FE068A9BB138}"/>
            </c:ext>
          </c:extLst>
        </c:ser>
        <c:ser>
          <c:idx val="2"/>
          <c:order val="2"/>
          <c:tx>
            <c:strRef>
              <c:f>Sheet1!$S$21</c:f>
              <c:strCache>
                <c:ptCount val="1"/>
                <c:pt idx="0">
                  <c:v>AlphaFold2_relaxed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Sheet1!$T$18:$X$18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Sheet1!$T$21:$X$21</c:f>
              <c:numCache>
                <c:formatCode>0.00_ </c:formatCode>
                <c:ptCount val="5"/>
                <c:pt idx="0">
                  <c:v>0.1105649999999998</c:v>
                </c:pt>
                <c:pt idx="1">
                  <c:v>0.1105649999999998</c:v>
                </c:pt>
                <c:pt idx="2">
                  <c:v>0.1105649999999998</c:v>
                </c:pt>
                <c:pt idx="3">
                  <c:v>0.1105649999999998</c:v>
                </c:pt>
                <c:pt idx="4">
                  <c:v>0.1105649999999998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38-4D6D-A6DD-FE068A9BB138}"/>
            </c:ext>
          </c:extLst>
        </c:ser>
        <c:ser>
          <c:idx val="3"/>
          <c:order val="3"/>
          <c:tx>
            <c:strRef>
              <c:f>Sheet1!$S$22</c:f>
              <c:strCache>
                <c:ptCount val="1"/>
                <c:pt idx="0">
                  <c:v>RoseTTAFold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Sheet1!$T$18:$X$18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Sheet1!$T$22:$X$22</c:f>
              <c:numCache>
                <c:formatCode>0.00_ </c:formatCode>
                <c:ptCount val="5"/>
                <c:pt idx="0">
                  <c:v>0.26659600000000028</c:v>
                </c:pt>
                <c:pt idx="1">
                  <c:v>0.28859530000000033</c:v>
                </c:pt>
                <c:pt idx="2">
                  <c:v>0.27272469999999993</c:v>
                </c:pt>
                <c:pt idx="3">
                  <c:v>0.2743913</c:v>
                </c:pt>
                <c:pt idx="4">
                  <c:v>0.28204740000000017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38-4D6D-A6DD-FE068A9BB138}"/>
            </c:ext>
          </c:extLst>
        </c:ser>
        <c:ser>
          <c:idx val="4"/>
          <c:order val="4"/>
          <c:tx>
            <c:strRef>
              <c:f>Sheet1!$S$23</c:f>
              <c:strCache>
                <c:ptCount val="1"/>
                <c:pt idx="0">
                  <c:v>D-I-TASSER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Sheet1!$T$18:$X$18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Sheet1!$T$23:$X$23</c:f>
              <c:numCache>
                <c:formatCode>0.00_ </c:formatCode>
                <c:ptCount val="5"/>
                <c:pt idx="0">
                  <c:v>0.80037099999999972</c:v>
                </c:pt>
                <c:pt idx="1">
                  <c:v>0.80037099999999972</c:v>
                </c:pt>
                <c:pt idx="2">
                  <c:v>0.80037100000000005</c:v>
                </c:pt>
                <c:pt idx="3">
                  <c:v>0.80037100000000005</c:v>
                </c:pt>
                <c:pt idx="4">
                  <c:v>0.80037100000000005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5-444C-9031-9C7CE9CAD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1356304"/>
        <c:axId val="927250464"/>
      </c:barChart>
      <c:catAx>
        <c:axId val="99135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27250464"/>
        <c:crosses val="autoZero"/>
        <c:auto val="1"/>
        <c:lblAlgn val="ctr"/>
        <c:lblOffset val="100"/>
        <c:noMultiLvlLbl val="1"/>
      </c:catAx>
      <c:valAx>
        <c:axId val="92725046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9135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3E5S-103K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PDB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Sheet1!$N$18:$R$18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Sheet1!$N$26:$R$26</c:f>
              <c:numCache>
                <c:formatCode>General</c:formatCode>
                <c:ptCount val="5"/>
                <c:pt idx="0">
                  <c:v>-5.0703000000000387E-2</c:v>
                </c:pt>
                <c:pt idx="1">
                  <c:v>-5.0703000000000387E-2</c:v>
                </c:pt>
                <c:pt idx="2">
                  <c:v>-5.0703000000000401E-2</c:v>
                </c:pt>
                <c:pt idx="3">
                  <c:v>-5.0703000000000401E-2</c:v>
                </c:pt>
                <c:pt idx="4">
                  <c:v>-5.0703000000000401E-2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B-42E4-9A1A-6DC60D630464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AlphaFold2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Sheet1!$N$18:$R$18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Sheet1!$N$27:$R$27</c:f>
              <c:numCache>
                <c:formatCode>General</c:formatCode>
                <c:ptCount val="5"/>
                <c:pt idx="0">
                  <c:v>-0.34824300000000008</c:v>
                </c:pt>
                <c:pt idx="1">
                  <c:v>-0.35137799999999952</c:v>
                </c:pt>
                <c:pt idx="2">
                  <c:v>-0.29786869999999954</c:v>
                </c:pt>
                <c:pt idx="3">
                  <c:v>-0.32157299999999989</c:v>
                </c:pt>
                <c:pt idx="4">
                  <c:v>-0.32541599999999971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B-42E4-9A1A-6DC60D630464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AlphaFold2_relaxed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Sheet1!$N$18:$R$18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Sheet1!$N$28:$R$28</c:f>
              <c:numCache>
                <c:formatCode>General</c:formatCode>
                <c:ptCount val="5"/>
                <c:pt idx="0">
                  <c:v>-0.25740850000000037</c:v>
                </c:pt>
                <c:pt idx="1">
                  <c:v>-0.28845700000000019</c:v>
                </c:pt>
                <c:pt idx="2">
                  <c:v>-0.24936000000000025</c:v>
                </c:pt>
                <c:pt idx="3">
                  <c:v>-0.25388599999999961</c:v>
                </c:pt>
                <c:pt idx="4">
                  <c:v>-0.29326800000000031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B-42E4-9A1A-6DC60D630464}"/>
            </c:ext>
          </c:extLst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RoseTTAFold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Sheet1!$N$18:$R$18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Sheet1!$N$29:$R$29</c:f>
              <c:numCache>
                <c:formatCode>General</c:formatCode>
                <c:ptCount val="5"/>
                <c:pt idx="0">
                  <c:v>-0.12641399999999958</c:v>
                </c:pt>
                <c:pt idx="1">
                  <c:v>-6.8745500000000348E-2</c:v>
                </c:pt>
                <c:pt idx="2">
                  <c:v>-0.21254529999999949</c:v>
                </c:pt>
                <c:pt idx="3">
                  <c:v>-0.14435899999999968</c:v>
                </c:pt>
                <c:pt idx="4">
                  <c:v>-0.21435349999999964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8B-42E4-9A1A-6DC60D630464}"/>
            </c:ext>
          </c:extLst>
        </c:ser>
        <c:ser>
          <c:idx val="4"/>
          <c:order val="4"/>
          <c:tx>
            <c:strRef>
              <c:f>Sheet1!$A$30</c:f>
              <c:strCache>
                <c:ptCount val="1"/>
                <c:pt idx="0">
                  <c:v>D-I-TASSER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Sheet1!$N$18:$R$18</c:f>
              <c:strCache>
                <c:ptCount val="5"/>
                <c:pt idx="0">
                  <c:v>Rank1</c:v>
                </c:pt>
                <c:pt idx="1">
                  <c:v>Rank2</c:v>
                </c:pt>
                <c:pt idx="2">
                  <c:v>Rank3</c:v>
                </c:pt>
                <c:pt idx="3">
                  <c:v>Rank4</c:v>
                </c:pt>
                <c:pt idx="4">
                  <c:v>Rank5</c:v>
                </c:pt>
              </c:strCache>
            </c:strRef>
          </c:cat>
          <c:val>
            <c:numRef>
              <c:f>Sheet1!$N$30:$R$30</c:f>
              <c:numCache>
                <c:formatCode>General</c:formatCode>
                <c:ptCount val="5"/>
                <c:pt idx="0">
                  <c:v>-1.1331553000000003</c:v>
                </c:pt>
                <c:pt idx="1">
                  <c:v>-1.1331553000000003</c:v>
                </c:pt>
                <c:pt idx="2">
                  <c:v>-1.1331553000000001</c:v>
                </c:pt>
                <c:pt idx="3">
                  <c:v>-1.1331553000000001</c:v>
                </c:pt>
                <c:pt idx="4">
                  <c:v>-1.1331553000000001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0-4160-97C0-26ABCADF8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107951"/>
        <c:axId val="521463583"/>
      </c:radarChart>
      <c:catAx>
        <c:axId val="138210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21463583"/>
        <c:crosses val="autoZero"/>
        <c:auto val="1"/>
        <c:lblAlgn val="ctr"/>
        <c:lblOffset val="100"/>
        <c:noMultiLvlLbl val="0"/>
      </c:catAx>
      <c:valAx>
        <c:axId val="5214635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38210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522869067595"/>
          <c:y val="0.41766352033795923"/>
          <c:w val="0.26770061319224298"/>
          <c:h val="0.45841678329859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Sheet1!$N$35</c:f>
              <c:strCache>
                <c:ptCount val="1"/>
                <c:pt idx="0">
                  <c:v>PDB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Sheet1!$O$34:$R$34</c:f>
              <c:strCache>
                <c:ptCount val="4"/>
                <c:pt idx="0">
                  <c:v>3E5S-103K</c:v>
                </c:pt>
                <c:pt idx="1">
                  <c:v>2RBM-72K</c:v>
                </c:pt>
                <c:pt idx="2">
                  <c:v>3BDC-52E</c:v>
                </c:pt>
                <c:pt idx="3">
                  <c:v>3BDC-57E</c:v>
                </c:pt>
              </c:strCache>
            </c:strRef>
          </c:cat>
          <c:val>
            <c:numRef>
              <c:f>Sheet1!$O$35:$R$35</c:f>
              <c:numCache>
                <c:formatCode>0.00_ </c:formatCode>
                <c:ptCount val="4"/>
                <c:pt idx="0">
                  <c:v>0.71905700000000117</c:v>
                </c:pt>
                <c:pt idx="1">
                  <c:v>1.9799920000000011</c:v>
                </c:pt>
                <c:pt idx="2">
                  <c:v>-5.0703000000000387E-2</c:v>
                </c:pt>
                <c:pt idx="3">
                  <c:v>0.51917130000000045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E-43CE-B1E0-D77BB3666696}"/>
            </c:ext>
          </c:extLst>
        </c:ser>
        <c:ser>
          <c:idx val="1"/>
          <c:order val="1"/>
          <c:tx>
            <c:strRef>
              <c:f>Sheet1!$N$36</c:f>
              <c:strCache>
                <c:ptCount val="1"/>
                <c:pt idx="0">
                  <c:v>AlphaFold2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Sheet1!$O$34:$R$34</c:f>
              <c:strCache>
                <c:ptCount val="4"/>
                <c:pt idx="0">
                  <c:v>3E5S-103K</c:v>
                </c:pt>
                <c:pt idx="1">
                  <c:v>2RBM-72K</c:v>
                </c:pt>
                <c:pt idx="2">
                  <c:v>3BDC-52E</c:v>
                </c:pt>
                <c:pt idx="3">
                  <c:v>3BDC-57E</c:v>
                </c:pt>
              </c:strCache>
            </c:strRef>
          </c:cat>
          <c:val>
            <c:numRef>
              <c:f>Sheet1!$O$36:$R$36</c:f>
              <c:numCache>
                <c:formatCode>0.00_ </c:formatCode>
                <c:ptCount val="4"/>
                <c:pt idx="0">
                  <c:v>-3.3980585999999997</c:v>
                </c:pt>
                <c:pt idx="1">
                  <c:v>2.0254530000000006</c:v>
                </c:pt>
                <c:pt idx="2">
                  <c:v>0.34824300000000008</c:v>
                </c:pt>
                <c:pt idx="3">
                  <c:v>0.34600900000000001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E-43CE-B1E0-D77BB3666696}"/>
            </c:ext>
          </c:extLst>
        </c:ser>
        <c:ser>
          <c:idx val="2"/>
          <c:order val="2"/>
          <c:tx>
            <c:strRef>
              <c:f>Sheet1!$N$37</c:f>
              <c:strCache>
                <c:ptCount val="1"/>
                <c:pt idx="0">
                  <c:v>AlphaFold2_relaxed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Sheet1!$O$34:$R$34</c:f>
              <c:strCache>
                <c:ptCount val="4"/>
                <c:pt idx="0">
                  <c:v>3E5S-103K</c:v>
                </c:pt>
                <c:pt idx="1">
                  <c:v>2RBM-72K</c:v>
                </c:pt>
                <c:pt idx="2">
                  <c:v>3BDC-52E</c:v>
                </c:pt>
                <c:pt idx="3">
                  <c:v>3BDC-57E</c:v>
                </c:pt>
              </c:strCache>
            </c:strRef>
          </c:cat>
          <c:val>
            <c:numRef>
              <c:f>Sheet1!$O$37:$R$37</c:f>
              <c:numCache>
                <c:formatCode>0.00_ </c:formatCode>
                <c:ptCount val="4"/>
                <c:pt idx="0">
                  <c:v>-0.4871736999999996</c:v>
                </c:pt>
                <c:pt idx="1">
                  <c:v>2.1057090000000009</c:v>
                </c:pt>
                <c:pt idx="2">
                  <c:v>0.25740850000000037</c:v>
                </c:pt>
                <c:pt idx="3">
                  <c:v>0.1105649999999998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E-43CE-B1E0-D77BB3666696}"/>
            </c:ext>
          </c:extLst>
        </c:ser>
        <c:ser>
          <c:idx val="3"/>
          <c:order val="3"/>
          <c:tx>
            <c:strRef>
              <c:f>Sheet1!$N$38</c:f>
              <c:strCache>
                <c:ptCount val="1"/>
                <c:pt idx="0">
                  <c:v>RoseTTAFold</c:v>
                </c:pt>
              </c:strCache>
            </c:strRef>
          </c:tx>
          <c:spPr>
            <a:solidFill>
              <a:srgbClr val="000066">
                <a:alpha val="50000"/>
              </a:srgbClr>
            </a:solidFill>
            <a:ln w="9525" cap="flat" cmpd="sng" algn="ctr">
              <a:solidFill>
                <a:srgbClr val="380070"/>
              </a:solidFill>
              <a:round/>
            </a:ln>
            <a:effectLst/>
          </c:spPr>
          <c:invertIfNegative val="0"/>
          <c:cat>
            <c:strRef>
              <c:f>Sheet1!$O$34:$R$34</c:f>
              <c:strCache>
                <c:ptCount val="4"/>
                <c:pt idx="0">
                  <c:v>3E5S-103K</c:v>
                </c:pt>
                <c:pt idx="1">
                  <c:v>2RBM-72K</c:v>
                </c:pt>
                <c:pt idx="2">
                  <c:v>3BDC-52E</c:v>
                </c:pt>
                <c:pt idx="3">
                  <c:v>3BDC-57E</c:v>
                </c:pt>
              </c:strCache>
            </c:strRef>
          </c:cat>
          <c:val>
            <c:numRef>
              <c:f>Sheet1!$O$38:$R$38</c:f>
              <c:numCache>
                <c:formatCode>0.00_ </c:formatCode>
                <c:ptCount val="4"/>
                <c:pt idx="0">
                  <c:v>-0.54916729999999969</c:v>
                </c:pt>
                <c:pt idx="1">
                  <c:v>2.0572700000000008</c:v>
                </c:pt>
                <c:pt idx="2">
                  <c:v>0.12641399999999958</c:v>
                </c:pt>
                <c:pt idx="3">
                  <c:v>0.26659600000000028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E-43CE-B1E0-D77BB3666696}"/>
            </c:ext>
          </c:extLst>
        </c:ser>
        <c:ser>
          <c:idx val="4"/>
          <c:order val="4"/>
          <c:tx>
            <c:strRef>
              <c:f>Sheet1!$N$39</c:f>
              <c:strCache>
                <c:ptCount val="1"/>
                <c:pt idx="0">
                  <c:v>D-I-TASSER</c:v>
                </c:pt>
              </c:strCache>
            </c:strRef>
          </c:tx>
          <c:spPr>
            <a:solidFill>
              <a:srgbClr val="00B0F0">
                <a:alpha val="50000"/>
              </a:srgbClr>
            </a:soli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Sheet1!$O$34:$R$34</c:f>
              <c:strCache>
                <c:ptCount val="4"/>
                <c:pt idx="0">
                  <c:v>3E5S-103K</c:v>
                </c:pt>
                <c:pt idx="1">
                  <c:v>2RBM-72K</c:v>
                </c:pt>
                <c:pt idx="2">
                  <c:v>3BDC-52E</c:v>
                </c:pt>
                <c:pt idx="3">
                  <c:v>3BDC-57E</c:v>
                </c:pt>
              </c:strCache>
            </c:strRef>
          </c:cat>
          <c:val>
            <c:numRef>
              <c:f>Sheet1!$O$39:$R$39</c:f>
              <c:numCache>
                <c:formatCode>0.00_ </c:formatCode>
                <c:ptCount val="4"/>
                <c:pt idx="0">
                  <c:v>-0.45133849999999942</c:v>
                </c:pt>
                <c:pt idx="1">
                  <c:v>2.4228240000000003</c:v>
                </c:pt>
                <c:pt idx="2">
                  <c:v>1.1331553000000003</c:v>
                </c:pt>
                <c:pt idx="3">
                  <c:v>0.80037099999999972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BE-43CE-B1E0-D77BB3666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606287"/>
        <c:axId val="1951307055"/>
      </c:barChart>
      <c:catAx>
        <c:axId val="689606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951307055"/>
        <c:crosses val="autoZero"/>
        <c:auto val="1"/>
        <c:lblAlgn val="ctr"/>
        <c:lblOffset val="100"/>
        <c:noMultiLvlLbl val="0"/>
      </c:catAx>
      <c:valAx>
        <c:axId val="19513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8960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552449</xdr:colOff>
      <xdr:row>3</xdr:row>
      <xdr:rowOff>104774</xdr:rowOff>
    </xdr:from>
    <xdr:to>
      <xdr:col>33</xdr:col>
      <xdr:colOff>314325</xdr:colOff>
      <xdr:row>18</xdr:row>
      <xdr:rowOff>150159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DADB94F-D271-937D-AE05-861B0F0EF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319087</xdr:colOff>
      <xdr:row>3</xdr:row>
      <xdr:rowOff>123824</xdr:rowOff>
    </xdr:from>
    <xdr:to>
      <xdr:col>40</xdr:col>
      <xdr:colOff>85725</xdr:colOff>
      <xdr:row>18</xdr:row>
      <xdr:rowOff>152399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7FB234C-555D-D5EE-A644-98C0C3A3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561975</xdr:colOff>
      <xdr:row>18</xdr:row>
      <xdr:rowOff>152399</xdr:rowOff>
    </xdr:from>
    <xdr:to>
      <xdr:col>33</xdr:col>
      <xdr:colOff>328612</xdr:colOff>
      <xdr:row>33</xdr:row>
      <xdr:rowOff>180974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1DC18D7-DBBE-39CE-89F4-90295FEC2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328612</xdr:colOff>
      <xdr:row>18</xdr:row>
      <xdr:rowOff>152399</xdr:rowOff>
    </xdr:from>
    <xdr:to>
      <xdr:col>40</xdr:col>
      <xdr:colOff>100013</xdr:colOff>
      <xdr:row>33</xdr:row>
      <xdr:rowOff>180974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4CB3BF3-0FE7-7175-2975-06AD33E20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112619</xdr:colOff>
      <xdr:row>33</xdr:row>
      <xdr:rowOff>63031</xdr:rowOff>
    </xdr:from>
    <xdr:to>
      <xdr:col>8</xdr:col>
      <xdr:colOff>436469</xdr:colOff>
      <xdr:row>51</xdr:row>
      <xdr:rowOff>161365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C04B40-3F9D-EBDF-3458-2F5F15309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484534</xdr:colOff>
      <xdr:row>42</xdr:row>
      <xdr:rowOff>169259</xdr:rowOff>
    </xdr:from>
    <xdr:to>
      <xdr:col>22</xdr:col>
      <xdr:colOff>173935</xdr:colOff>
      <xdr:row>62</xdr:row>
      <xdr:rowOff>16565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1907838-81C5-86A5-20D0-556E50176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workbookViewId="0">
      <selection activeCell="L22" sqref="L22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>
        <v>103</v>
      </c>
      <c r="E2">
        <v>8.1999999999999993</v>
      </c>
      <c r="F2" t="s">
        <v>10</v>
      </c>
      <c r="G2">
        <v>8.9190570000000005</v>
      </c>
    </row>
    <row r="3" spans="1:7" x14ac:dyDescent="0.2">
      <c r="A3" t="s">
        <v>11</v>
      </c>
      <c r="B3" t="s">
        <v>8</v>
      </c>
      <c r="C3" t="s">
        <v>9</v>
      </c>
      <c r="D3">
        <v>72</v>
      </c>
      <c r="E3">
        <v>8.6</v>
      </c>
      <c r="F3" t="s">
        <v>10</v>
      </c>
      <c r="G3">
        <v>10.579992000000001</v>
      </c>
    </row>
    <row r="4" spans="1:7" x14ac:dyDescent="0.2">
      <c r="A4" t="s">
        <v>12</v>
      </c>
      <c r="B4" t="s">
        <v>13</v>
      </c>
      <c r="C4" t="s">
        <v>9</v>
      </c>
      <c r="D4">
        <v>52</v>
      </c>
      <c r="E4">
        <v>4.08</v>
      </c>
      <c r="F4" t="s">
        <v>10</v>
      </c>
      <c r="G4">
        <v>4.0292969999999997</v>
      </c>
    </row>
    <row r="5" spans="1:7" x14ac:dyDescent="0.2">
      <c r="A5" t="s">
        <v>12</v>
      </c>
      <c r="B5" t="s">
        <v>13</v>
      </c>
      <c r="C5" t="s">
        <v>9</v>
      </c>
      <c r="D5">
        <v>57</v>
      </c>
      <c r="E5">
        <v>3.9</v>
      </c>
      <c r="F5" t="s">
        <v>10</v>
      </c>
      <c r="G5">
        <v>4.4191713000000004</v>
      </c>
    </row>
    <row r="6" spans="1:7" x14ac:dyDescent="0.2">
      <c r="A6" t="s">
        <v>14</v>
      </c>
      <c r="B6" t="s">
        <v>8</v>
      </c>
      <c r="C6" t="s">
        <v>9</v>
      </c>
      <c r="D6">
        <v>91</v>
      </c>
      <c r="E6">
        <v>8.1999999999999993</v>
      </c>
      <c r="F6" t="s">
        <v>15</v>
      </c>
      <c r="G6">
        <v>4.8019413999999996</v>
      </c>
    </row>
    <row r="7" spans="1:7" x14ac:dyDescent="0.2">
      <c r="A7" t="s">
        <v>16</v>
      </c>
      <c r="B7" t="s">
        <v>8</v>
      </c>
      <c r="C7" t="s">
        <v>9</v>
      </c>
      <c r="D7">
        <v>91</v>
      </c>
      <c r="E7">
        <v>8.1999999999999993</v>
      </c>
      <c r="F7" t="s">
        <v>15</v>
      </c>
      <c r="G7">
        <v>4.553871</v>
      </c>
    </row>
    <row r="8" spans="1:7" x14ac:dyDescent="0.2">
      <c r="A8" t="s">
        <v>17</v>
      </c>
      <c r="B8" t="s">
        <v>8</v>
      </c>
      <c r="C8" t="s">
        <v>9</v>
      </c>
      <c r="D8">
        <v>91</v>
      </c>
      <c r="E8">
        <v>8.1999999999999993</v>
      </c>
      <c r="F8" t="s">
        <v>15</v>
      </c>
      <c r="G8">
        <v>10.130514</v>
      </c>
    </row>
    <row r="9" spans="1:7" x14ac:dyDescent="0.2">
      <c r="A9" t="s">
        <v>18</v>
      </c>
      <c r="B9" t="s">
        <v>8</v>
      </c>
      <c r="C9" t="s">
        <v>9</v>
      </c>
      <c r="D9">
        <v>91</v>
      </c>
      <c r="E9">
        <v>8.1999999999999993</v>
      </c>
      <c r="F9" t="s">
        <v>15</v>
      </c>
      <c r="G9">
        <v>4.6344747999999996</v>
      </c>
    </row>
    <row r="10" spans="1:7" x14ac:dyDescent="0.2">
      <c r="A10" t="s">
        <v>19</v>
      </c>
      <c r="B10" t="s">
        <v>8</v>
      </c>
      <c r="C10" t="s">
        <v>9</v>
      </c>
      <c r="D10">
        <v>91</v>
      </c>
      <c r="E10">
        <v>8.1999999999999993</v>
      </c>
      <c r="F10" t="s">
        <v>15</v>
      </c>
      <c r="G10">
        <v>5.458081</v>
      </c>
    </row>
    <row r="11" spans="1:7" x14ac:dyDescent="0.2">
      <c r="A11" t="s">
        <v>20</v>
      </c>
      <c r="B11" t="s">
        <v>8</v>
      </c>
      <c r="C11" t="s">
        <v>9</v>
      </c>
      <c r="D11">
        <v>61</v>
      </c>
      <c r="E11">
        <v>8.6</v>
      </c>
      <c r="F11" t="s">
        <v>15</v>
      </c>
      <c r="G11">
        <v>10.625453</v>
      </c>
    </row>
    <row r="12" spans="1:7" x14ac:dyDescent="0.2">
      <c r="A12" t="s">
        <v>21</v>
      </c>
      <c r="B12" t="s">
        <v>8</v>
      </c>
      <c r="C12" t="s">
        <v>9</v>
      </c>
      <c r="D12">
        <v>61</v>
      </c>
      <c r="E12">
        <v>8.6</v>
      </c>
      <c r="F12" t="s">
        <v>15</v>
      </c>
      <c r="G12">
        <v>10.733516</v>
      </c>
    </row>
    <row r="13" spans="1:7" x14ac:dyDescent="0.2">
      <c r="A13" t="s">
        <v>22</v>
      </c>
      <c r="B13" t="s">
        <v>8</v>
      </c>
      <c r="C13" t="s">
        <v>9</v>
      </c>
      <c r="D13">
        <v>61</v>
      </c>
      <c r="E13">
        <v>8.6</v>
      </c>
      <c r="F13" t="s">
        <v>15</v>
      </c>
      <c r="G13">
        <v>10.799711</v>
      </c>
    </row>
    <row r="14" spans="1:7" x14ac:dyDescent="0.2">
      <c r="A14" t="s">
        <v>23</v>
      </c>
      <c r="B14" t="s">
        <v>8</v>
      </c>
      <c r="C14" t="s">
        <v>9</v>
      </c>
      <c r="D14">
        <v>61</v>
      </c>
      <c r="E14">
        <v>8.6</v>
      </c>
      <c r="F14" t="s">
        <v>15</v>
      </c>
      <c r="G14">
        <v>10.741179000000001</v>
      </c>
    </row>
    <row r="15" spans="1:7" x14ac:dyDescent="0.2">
      <c r="A15" t="s">
        <v>24</v>
      </c>
      <c r="B15" t="s">
        <v>8</v>
      </c>
      <c r="C15" t="s">
        <v>9</v>
      </c>
      <c r="D15">
        <v>61</v>
      </c>
      <c r="E15">
        <v>8.6</v>
      </c>
      <c r="F15" t="s">
        <v>15</v>
      </c>
      <c r="G15">
        <v>10.814268999999999</v>
      </c>
    </row>
    <row r="16" spans="1:7" x14ac:dyDescent="0.2">
      <c r="A16" t="s">
        <v>25</v>
      </c>
      <c r="B16" t="s">
        <v>13</v>
      </c>
      <c r="C16" t="s">
        <v>9</v>
      </c>
      <c r="D16">
        <v>40</v>
      </c>
      <c r="E16">
        <v>4.08</v>
      </c>
      <c r="F16" t="s">
        <v>15</v>
      </c>
      <c r="G16">
        <v>4.4282430000000002</v>
      </c>
    </row>
    <row r="17" spans="1:7" x14ac:dyDescent="0.2">
      <c r="A17" t="s">
        <v>26</v>
      </c>
      <c r="B17" t="s">
        <v>13</v>
      </c>
      <c r="C17" t="s">
        <v>9</v>
      </c>
      <c r="D17">
        <v>40</v>
      </c>
      <c r="E17">
        <v>4.08</v>
      </c>
      <c r="F17" t="s">
        <v>15</v>
      </c>
      <c r="G17">
        <v>4.4313779999999996</v>
      </c>
    </row>
    <row r="18" spans="1:7" x14ac:dyDescent="0.2">
      <c r="A18" t="s">
        <v>27</v>
      </c>
      <c r="B18" t="s">
        <v>13</v>
      </c>
      <c r="C18" t="s">
        <v>9</v>
      </c>
      <c r="D18">
        <v>40</v>
      </c>
      <c r="E18">
        <v>4.08</v>
      </c>
      <c r="F18" t="s">
        <v>15</v>
      </c>
      <c r="G18">
        <v>4.3778686999999996</v>
      </c>
    </row>
    <row r="19" spans="1:7" x14ac:dyDescent="0.2">
      <c r="A19" t="s">
        <v>28</v>
      </c>
      <c r="B19" t="s">
        <v>13</v>
      </c>
      <c r="C19" t="s">
        <v>9</v>
      </c>
      <c r="D19">
        <v>40</v>
      </c>
      <c r="E19">
        <v>4.08</v>
      </c>
      <c r="F19" t="s">
        <v>15</v>
      </c>
      <c r="G19">
        <v>4.401573</v>
      </c>
    </row>
    <row r="20" spans="1:7" x14ac:dyDescent="0.2">
      <c r="A20" t="s">
        <v>29</v>
      </c>
      <c r="B20" t="s">
        <v>13</v>
      </c>
      <c r="C20" t="s">
        <v>9</v>
      </c>
      <c r="D20">
        <v>40</v>
      </c>
      <c r="E20">
        <v>4.08</v>
      </c>
      <c r="F20" t="s">
        <v>15</v>
      </c>
      <c r="G20">
        <v>4.4054159999999998</v>
      </c>
    </row>
    <row r="21" spans="1:7" x14ac:dyDescent="0.2">
      <c r="A21" t="s">
        <v>25</v>
      </c>
      <c r="B21" t="s">
        <v>13</v>
      </c>
      <c r="C21" t="s">
        <v>9</v>
      </c>
      <c r="D21">
        <v>45</v>
      </c>
      <c r="E21">
        <v>3.9</v>
      </c>
      <c r="F21" t="s">
        <v>15</v>
      </c>
      <c r="G21">
        <v>4.2460089999999999</v>
      </c>
    </row>
    <row r="22" spans="1:7" x14ac:dyDescent="0.2">
      <c r="A22" t="s">
        <v>26</v>
      </c>
      <c r="B22" t="s">
        <v>13</v>
      </c>
      <c r="C22" t="s">
        <v>9</v>
      </c>
      <c r="D22">
        <v>45</v>
      </c>
      <c r="E22">
        <v>3.9</v>
      </c>
      <c r="F22" t="s">
        <v>15</v>
      </c>
      <c r="G22">
        <v>4.2506349999999999</v>
      </c>
    </row>
    <row r="23" spans="1:7" x14ac:dyDescent="0.2">
      <c r="A23" t="s">
        <v>27</v>
      </c>
      <c r="B23" t="s">
        <v>13</v>
      </c>
      <c r="C23" t="s">
        <v>9</v>
      </c>
      <c r="D23">
        <v>45</v>
      </c>
      <c r="E23">
        <v>3.9</v>
      </c>
      <c r="F23" t="s">
        <v>15</v>
      </c>
      <c r="G23">
        <v>4.2628937000000002</v>
      </c>
    </row>
    <row r="24" spans="1:7" x14ac:dyDescent="0.2">
      <c r="A24" t="s">
        <v>28</v>
      </c>
      <c r="B24" t="s">
        <v>13</v>
      </c>
      <c r="C24" t="s">
        <v>9</v>
      </c>
      <c r="D24">
        <v>45</v>
      </c>
      <c r="E24">
        <v>3.9</v>
      </c>
      <c r="F24" t="s">
        <v>15</v>
      </c>
      <c r="G24">
        <v>4.2628937000000002</v>
      </c>
    </row>
    <row r="25" spans="1:7" x14ac:dyDescent="0.2">
      <c r="A25" t="s">
        <v>29</v>
      </c>
      <c r="B25" t="s">
        <v>13</v>
      </c>
      <c r="C25" t="s">
        <v>9</v>
      </c>
      <c r="D25">
        <v>45</v>
      </c>
      <c r="E25">
        <v>3.9</v>
      </c>
      <c r="F25" t="s">
        <v>15</v>
      </c>
      <c r="G25">
        <v>4.2675200000000002</v>
      </c>
    </row>
    <row r="26" spans="1:7" x14ac:dyDescent="0.2">
      <c r="A26" t="s">
        <v>30</v>
      </c>
      <c r="B26" t="s">
        <v>8</v>
      </c>
      <c r="C26" t="s">
        <v>9</v>
      </c>
      <c r="D26">
        <v>91</v>
      </c>
      <c r="E26">
        <v>8.1999999999999993</v>
      </c>
      <c r="F26" t="s">
        <v>31</v>
      </c>
      <c r="G26">
        <v>7.7128262999999997</v>
      </c>
    </row>
    <row r="27" spans="1:7" x14ac:dyDescent="0.2">
      <c r="A27" t="s">
        <v>32</v>
      </c>
      <c r="B27" t="s">
        <v>8</v>
      </c>
      <c r="C27" t="s">
        <v>9</v>
      </c>
      <c r="D27">
        <v>91</v>
      </c>
      <c r="E27">
        <v>8.1999999999999993</v>
      </c>
      <c r="F27" t="s">
        <v>31</v>
      </c>
      <c r="G27">
        <v>7.9074616000000004</v>
      </c>
    </row>
    <row r="28" spans="1:7" x14ac:dyDescent="0.2">
      <c r="A28" t="s">
        <v>33</v>
      </c>
      <c r="B28" t="s">
        <v>8</v>
      </c>
      <c r="C28" t="s">
        <v>9</v>
      </c>
      <c r="D28">
        <v>91</v>
      </c>
      <c r="E28">
        <v>8.1999999999999993</v>
      </c>
      <c r="F28" t="s">
        <v>31</v>
      </c>
      <c r="G28">
        <v>10.896061</v>
      </c>
    </row>
    <row r="29" spans="1:7" x14ac:dyDescent="0.2">
      <c r="A29" t="s">
        <v>34</v>
      </c>
      <c r="B29" t="s">
        <v>8</v>
      </c>
      <c r="C29" t="s">
        <v>9</v>
      </c>
      <c r="D29">
        <v>91</v>
      </c>
      <c r="E29">
        <v>8.1999999999999993</v>
      </c>
      <c r="F29" t="s">
        <v>31</v>
      </c>
      <c r="G29">
        <v>8.1282350000000001</v>
      </c>
    </row>
    <row r="30" spans="1:7" x14ac:dyDescent="0.2">
      <c r="A30" t="s">
        <v>35</v>
      </c>
      <c r="B30" t="s">
        <v>8</v>
      </c>
      <c r="C30" t="s">
        <v>9</v>
      </c>
      <c r="D30">
        <v>91</v>
      </c>
      <c r="E30">
        <v>8.1999999999999993</v>
      </c>
      <c r="F30" t="s">
        <v>31</v>
      </c>
      <c r="G30">
        <v>8.1262050000000006</v>
      </c>
    </row>
    <row r="31" spans="1:7" x14ac:dyDescent="0.2">
      <c r="A31" t="s">
        <v>36</v>
      </c>
      <c r="B31" t="s">
        <v>8</v>
      </c>
      <c r="C31" t="s">
        <v>9</v>
      </c>
      <c r="D31">
        <v>61</v>
      </c>
      <c r="E31">
        <v>8.6</v>
      </c>
      <c r="F31" t="s">
        <v>31</v>
      </c>
      <c r="G31">
        <v>10.705709000000001</v>
      </c>
    </row>
    <row r="32" spans="1:7" x14ac:dyDescent="0.2">
      <c r="A32" t="s">
        <v>37</v>
      </c>
      <c r="B32" t="s">
        <v>8</v>
      </c>
      <c r="C32" t="s">
        <v>9</v>
      </c>
      <c r="D32">
        <v>61</v>
      </c>
      <c r="E32">
        <v>8.6</v>
      </c>
      <c r="F32" t="s">
        <v>31</v>
      </c>
      <c r="G32">
        <v>10.705709000000001</v>
      </c>
    </row>
    <row r="33" spans="1:7" x14ac:dyDescent="0.2">
      <c r="A33" t="s">
        <v>38</v>
      </c>
      <c r="B33" t="s">
        <v>8</v>
      </c>
      <c r="C33" t="s">
        <v>9</v>
      </c>
      <c r="D33">
        <v>61</v>
      </c>
      <c r="E33">
        <v>8.6</v>
      </c>
      <c r="F33" t="s">
        <v>31</v>
      </c>
      <c r="G33">
        <v>10.705709000000001</v>
      </c>
    </row>
    <row r="34" spans="1:7" x14ac:dyDescent="0.2">
      <c r="A34" t="s">
        <v>39</v>
      </c>
      <c r="B34" t="s">
        <v>8</v>
      </c>
      <c r="C34" t="s">
        <v>9</v>
      </c>
      <c r="D34">
        <v>61</v>
      </c>
      <c r="E34">
        <v>8.6</v>
      </c>
      <c r="F34" t="s">
        <v>31</v>
      </c>
      <c r="G34">
        <v>10.701734999999999</v>
      </c>
    </row>
    <row r="35" spans="1:7" x14ac:dyDescent="0.2">
      <c r="A35" t="s">
        <v>40</v>
      </c>
      <c r="B35" t="s">
        <v>8</v>
      </c>
      <c r="C35" t="s">
        <v>9</v>
      </c>
      <c r="D35">
        <v>61</v>
      </c>
      <c r="E35">
        <v>8.6</v>
      </c>
      <c r="F35" t="s">
        <v>31</v>
      </c>
      <c r="G35">
        <v>10.705709000000001</v>
      </c>
    </row>
    <row r="36" spans="1:7" x14ac:dyDescent="0.2">
      <c r="A36" t="s">
        <v>41</v>
      </c>
      <c r="B36" t="s">
        <v>13</v>
      </c>
      <c r="C36" t="s">
        <v>9</v>
      </c>
      <c r="D36">
        <v>40</v>
      </c>
      <c r="E36">
        <v>4.08</v>
      </c>
      <c r="F36" t="s">
        <v>31</v>
      </c>
      <c r="G36">
        <v>4.3374085000000004</v>
      </c>
    </row>
    <row r="37" spans="1:7" x14ac:dyDescent="0.2">
      <c r="A37" t="s">
        <v>42</v>
      </c>
      <c r="B37" t="s">
        <v>13</v>
      </c>
      <c r="C37" t="s">
        <v>9</v>
      </c>
      <c r="D37">
        <v>40</v>
      </c>
      <c r="E37">
        <v>4.08</v>
      </c>
      <c r="F37" t="s">
        <v>31</v>
      </c>
      <c r="G37">
        <v>4.3684570000000003</v>
      </c>
    </row>
    <row r="38" spans="1:7" x14ac:dyDescent="0.2">
      <c r="A38" t="s">
        <v>43</v>
      </c>
      <c r="B38" t="s">
        <v>13</v>
      </c>
      <c r="C38" t="s">
        <v>9</v>
      </c>
      <c r="D38">
        <v>40</v>
      </c>
      <c r="E38">
        <v>4.08</v>
      </c>
      <c r="F38" t="s">
        <v>31</v>
      </c>
      <c r="G38">
        <v>4.3293600000000003</v>
      </c>
    </row>
    <row r="39" spans="1:7" x14ac:dyDescent="0.2">
      <c r="A39" t="s">
        <v>44</v>
      </c>
      <c r="B39" t="s">
        <v>13</v>
      </c>
      <c r="C39" t="s">
        <v>9</v>
      </c>
      <c r="D39">
        <v>40</v>
      </c>
      <c r="E39">
        <v>4.08</v>
      </c>
      <c r="F39" t="s">
        <v>31</v>
      </c>
      <c r="G39">
        <v>4.3338859999999997</v>
      </c>
    </row>
    <row r="40" spans="1:7" x14ac:dyDescent="0.2">
      <c r="A40" t="s">
        <v>45</v>
      </c>
      <c r="B40" t="s">
        <v>13</v>
      </c>
      <c r="C40" t="s">
        <v>9</v>
      </c>
      <c r="D40">
        <v>40</v>
      </c>
      <c r="E40">
        <v>4.08</v>
      </c>
      <c r="F40" t="s">
        <v>31</v>
      </c>
      <c r="G40">
        <v>4.3732680000000004</v>
      </c>
    </row>
    <row r="41" spans="1:7" x14ac:dyDescent="0.2">
      <c r="A41" t="s">
        <v>41</v>
      </c>
      <c r="B41" t="s">
        <v>13</v>
      </c>
      <c r="C41" t="s">
        <v>9</v>
      </c>
      <c r="D41">
        <v>45</v>
      </c>
      <c r="E41">
        <v>3.9</v>
      </c>
      <c r="F41" t="s">
        <v>31</v>
      </c>
      <c r="G41">
        <v>4.0105649999999997</v>
      </c>
    </row>
    <row r="42" spans="1:7" x14ac:dyDescent="0.2">
      <c r="A42" t="s">
        <v>42</v>
      </c>
      <c r="B42" t="s">
        <v>13</v>
      </c>
      <c r="C42" t="s">
        <v>9</v>
      </c>
      <c r="D42">
        <v>45</v>
      </c>
      <c r="E42">
        <v>3.9</v>
      </c>
      <c r="F42" t="s">
        <v>31</v>
      </c>
      <c r="G42">
        <v>4.0105649999999997</v>
      </c>
    </row>
    <row r="43" spans="1:7" x14ac:dyDescent="0.2">
      <c r="A43" t="s">
        <v>43</v>
      </c>
      <c r="B43" t="s">
        <v>13</v>
      </c>
      <c r="C43" t="s">
        <v>9</v>
      </c>
      <c r="D43">
        <v>45</v>
      </c>
      <c r="E43">
        <v>3.9</v>
      </c>
      <c r="F43" t="s">
        <v>31</v>
      </c>
      <c r="G43">
        <v>4.0105649999999997</v>
      </c>
    </row>
    <row r="44" spans="1:7" x14ac:dyDescent="0.2">
      <c r="A44" t="s">
        <v>44</v>
      </c>
      <c r="B44" t="s">
        <v>13</v>
      </c>
      <c r="C44" t="s">
        <v>9</v>
      </c>
      <c r="D44">
        <v>45</v>
      </c>
      <c r="E44">
        <v>3.9</v>
      </c>
      <c r="F44" t="s">
        <v>31</v>
      </c>
      <c r="G44">
        <v>4.0105649999999997</v>
      </c>
    </row>
    <row r="45" spans="1:7" x14ac:dyDescent="0.2">
      <c r="A45" t="s">
        <v>45</v>
      </c>
      <c r="B45" t="s">
        <v>13</v>
      </c>
      <c r="C45" t="s">
        <v>9</v>
      </c>
      <c r="D45">
        <v>45</v>
      </c>
      <c r="E45">
        <v>3.9</v>
      </c>
      <c r="F45" t="s">
        <v>31</v>
      </c>
      <c r="G45">
        <v>4.0105649999999997</v>
      </c>
    </row>
    <row r="46" spans="1:7" x14ac:dyDescent="0.2">
      <c r="A46" t="s">
        <v>46</v>
      </c>
      <c r="B46" t="s">
        <v>8</v>
      </c>
      <c r="C46" t="s">
        <v>9</v>
      </c>
      <c r="D46">
        <v>91</v>
      </c>
      <c r="E46">
        <v>8.1999999999999993</v>
      </c>
      <c r="F46" t="s">
        <v>47</v>
      </c>
      <c r="G46">
        <v>7.6508326999999996</v>
      </c>
    </row>
    <row r="47" spans="1:7" x14ac:dyDescent="0.2">
      <c r="A47" t="s">
        <v>48</v>
      </c>
      <c r="B47" t="s">
        <v>8</v>
      </c>
      <c r="C47" t="s">
        <v>9</v>
      </c>
      <c r="D47">
        <v>91</v>
      </c>
      <c r="E47">
        <v>8.1999999999999993</v>
      </c>
      <c r="F47" t="s">
        <v>47</v>
      </c>
      <c r="G47">
        <v>9.109432</v>
      </c>
    </row>
    <row r="48" spans="1:7" x14ac:dyDescent="0.2">
      <c r="A48" t="s">
        <v>49</v>
      </c>
      <c r="B48" t="s">
        <v>8</v>
      </c>
      <c r="C48" t="s">
        <v>9</v>
      </c>
      <c r="D48">
        <v>91</v>
      </c>
      <c r="E48">
        <v>8.1999999999999993</v>
      </c>
      <c r="F48" t="s">
        <v>47</v>
      </c>
      <c r="G48">
        <v>9.1135669999999998</v>
      </c>
    </row>
    <row r="49" spans="1:7" x14ac:dyDescent="0.2">
      <c r="A49" t="s">
        <v>50</v>
      </c>
      <c r="B49" t="s">
        <v>8</v>
      </c>
      <c r="C49" t="s">
        <v>9</v>
      </c>
      <c r="D49">
        <v>91</v>
      </c>
      <c r="E49">
        <v>8.1999999999999993</v>
      </c>
      <c r="F49" t="s">
        <v>47</v>
      </c>
      <c r="G49">
        <v>9.6872600000000002</v>
      </c>
    </row>
    <row r="50" spans="1:7" x14ac:dyDescent="0.2">
      <c r="A50" t="s">
        <v>51</v>
      </c>
      <c r="B50" t="s">
        <v>8</v>
      </c>
      <c r="C50" t="s">
        <v>9</v>
      </c>
      <c r="D50">
        <v>91</v>
      </c>
      <c r="E50">
        <v>8.1999999999999993</v>
      </c>
      <c r="F50" t="s">
        <v>47</v>
      </c>
      <c r="G50">
        <v>9.6992060000000002</v>
      </c>
    </row>
    <row r="51" spans="1:7" x14ac:dyDescent="0.2">
      <c r="A51" t="s">
        <v>52</v>
      </c>
      <c r="B51" t="s">
        <v>8</v>
      </c>
      <c r="C51" t="s">
        <v>9</v>
      </c>
      <c r="D51">
        <v>61</v>
      </c>
      <c r="E51">
        <v>8.6</v>
      </c>
      <c r="F51" t="s">
        <v>47</v>
      </c>
      <c r="G51">
        <v>10.65727</v>
      </c>
    </row>
    <row r="52" spans="1:7" x14ac:dyDescent="0.2">
      <c r="A52" t="s">
        <v>53</v>
      </c>
      <c r="B52" t="s">
        <v>8</v>
      </c>
      <c r="C52" t="s">
        <v>9</v>
      </c>
      <c r="D52">
        <v>61</v>
      </c>
      <c r="E52">
        <v>8.6</v>
      </c>
      <c r="F52" t="s">
        <v>47</v>
      </c>
      <c r="G52">
        <v>10.633449000000001</v>
      </c>
    </row>
    <row r="53" spans="1:7" x14ac:dyDescent="0.2">
      <c r="A53" t="s">
        <v>54</v>
      </c>
      <c r="B53" t="s">
        <v>8</v>
      </c>
      <c r="C53" t="s">
        <v>9</v>
      </c>
      <c r="D53">
        <v>61</v>
      </c>
      <c r="E53">
        <v>8.6</v>
      </c>
      <c r="F53" t="s">
        <v>47</v>
      </c>
      <c r="G53">
        <v>10.672506</v>
      </c>
    </row>
    <row r="54" spans="1:7" x14ac:dyDescent="0.2">
      <c r="A54" t="s">
        <v>55</v>
      </c>
      <c r="B54" t="s">
        <v>8</v>
      </c>
      <c r="C54" t="s">
        <v>9</v>
      </c>
      <c r="D54">
        <v>61</v>
      </c>
      <c r="E54">
        <v>8.6</v>
      </c>
      <c r="F54" t="s">
        <v>47</v>
      </c>
      <c r="G54">
        <v>10.65727</v>
      </c>
    </row>
    <row r="55" spans="1:7" x14ac:dyDescent="0.2">
      <c r="A55" t="s">
        <v>56</v>
      </c>
      <c r="B55" t="s">
        <v>8</v>
      </c>
      <c r="C55" t="s">
        <v>9</v>
      </c>
      <c r="D55">
        <v>61</v>
      </c>
      <c r="E55">
        <v>8.6</v>
      </c>
      <c r="F55" t="s">
        <v>47</v>
      </c>
      <c r="G55">
        <v>10.633449000000001</v>
      </c>
    </row>
    <row r="56" spans="1:7" x14ac:dyDescent="0.2">
      <c r="A56" t="s">
        <v>57</v>
      </c>
      <c r="B56" t="s">
        <v>13</v>
      </c>
      <c r="C56" t="s">
        <v>9</v>
      </c>
      <c r="D56">
        <v>40</v>
      </c>
      <c r="E56">
        <v>4.08</v>
      </c>
      <c r="F56" t="s">
        <v>47</v>
      </c>
      <c r="G56">
        <v>4.2064139999999997</v>
      </c>
    </row>
    <row r="57" spans="1:7" x14ac:dyDescent="0.2">
      <c r="A57" t="s">
        <v>58</v>
      </c>
      <c r="B57" t="s">
        <v>13</v>
      </c>
      <c r="C57" t="s">
        <v>9</v>
      </c>
      <c r="D57">
        <v>40</v>
      </c>
      <c r="E57">
        <v>4.08</v>
      </c>
      <c r="F57" t="s">
        <v>47</v>
      </c>
      <c r="G57">
        <v>4.1487455000000004</v>
      </c>
    </row>
    <row r="58" spans="1:7" x14ac:dyDescent="0.2">
      <c r="A58" t="s">
        <v>59</v>
      </c>
      <c r="B58" t="s">
        <v>13</v>
      </c>
      <c r="C58" t="s">
        <v>9</v>
      </c>
      <c r="D58">
        <v>40</v>
      </c>
      <c r="E58">
        <v>4.08</v>
      </c>
      <c r="F58" t="s">
        <v>47</v>
      </c>
      <c r="G58">
        <v>4.2925452999999996</v>
      </c>
    </row>
    <row r="59" spans="1:7" x14ac:dyDescent="0.2">
      <c r="A59" t="s">
        <v>60</v>
      </c>
      <c r="B59" t="s">
        <v>13</v>
      </c>
      <c r="C59" t="s">
        <v>9</v>
      </c>
      <c r="D59">
        <v>40</v>
      </c>
      <c r="E59">
        <v>4.08</v>
      </c>
      <c r="F59" t="s">
        <v>47</v>
      </c>
      <c r="G59">
        <v>4.2243589999999998</v>
      </c>
    </row>
    <row r="60" spans="1:7" x14ac:dyDescent="0.2">
      <c r="A60" t="s">
        <v>61</v>
      </c>
      <c r="B60" t="s">
        <v>13</v>
      </c>
      <c r="C60" t="s">
        <v>9</v>
      </c>
      <c r="D60">
        <v>40</v>
      </c>
      <c r="E60">
        <v>4.08</v>
      </c>
      <c r="F60" t="s">
        <v>47</v>
      </c>
      <c r="G60">
        <v>4.2943534999999997</v>
      </c>
    </row>
    <row r="61" spans="1:7" x14ac:dyDescent="0.2">
      <c r="A61" t="s">
        <v>57</v>
      </c>
      <c r="B61" t="s">
        <v>13</v>
      </c>
      <c r="C61" t="s">
        <v>9</v>
      </c>
      <c r="D61">
        <v>45</v>
      </c>
      <c r="E61">
        <v>3.9</v>
      </c>
      <c r="F61" t="s">
        <v>47</v>
      </c>
      <c r="G61">
        <v>4.1665960000000002</v>
      </c>
    </row>
    <row r="62" spans="1:7" x14ac:dyDescent="0.2">
      <c r="A62" t="s">
        <v>58</v>
      </c>
      <c r="B62" t="s">
        <v>13</v>
      </c>
      <c r="C62" t="s">
        <v>9</v>
      </c>
      <c r="D62">
        <v>45</v>
      </c>
      <c r="E62">
        <v>3.9</v>
      </c>
      <c r="F62" t="s">
        <v>47</v>
      </c>
      <c r="G62">
        <v>4.1885953000000002</v>
      </c>
    </row>
    <row r="63" spans="1:7" x14ac:dyDescent="0.2">
      <c r="A63" t="s">
        <v>59</v>
      </c>
      <c r="B63" t="s">
        <v>13</v>
      </c>
      <c r="C63" t="s">
        <v>9</v>
      </c>
      <c r="D63">
        <v>45</v>
      </c>
      <c r="E63">
        <v>3.9</v>
      </c>
      <c r="F63" t="s">
        <v>47</v>
      </c>
      <c r="G63">
        <v>4.1727246999999998</v>
      </c>
    </row>
    <row r="64" spans="1:7" x14ac:dyDescent="0.2">
      <c r="A64" t="s">
        <v>60</v>
      </c>
      <c r="B64" t="s">
        <v>13</v>
      </c>
      <c r="C64" t="s">
        <v>9</v>
      </c>
      <c r="D64">
        <v>45</v>
      </c>
      <c r="E64">
        <v>3.9</v>
      </c>
      <c r="F64" t="s">
        <v>47</v>
      </c>
      <c r="G64">
        <v>4.1743912999999999</v>
      </c>
    </row>
    <row r="65" spans="1:7" x14ac:dyDescent="0.2">
      <c r="A65" t="s">
        <v>61</v>
      </c>
      <c r="B65" t="s">
        <v>13</v>
      </c>
      <c r="C65" t="s">
        <v>9</v>
      </c>
      <c r="D65">
        <v>45</v>
      </c>
      <c r="E65">
        <v>3.9</v>
      </c>
      <c r="F65" t="s">
        <v>47</v>
      </c>
      <c r="G65">
        <v>4.1820474000000001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29B82-C40D-40DE-A059-153924DD32CF}">
  <dimension ref="A1:Y39"/>
  <sheetViews>
    <sheetView tabSelected="1" topLeftCell="I43" zoomScaleNormal="100" workbookViewId="0">
      <selection activeCell="W60" sqref="W60"/>
    </sheetView>
  </sheetViews>
  <sheetFormatPr defaultRowHeight="14.25" x14ac:dyDescent="0.2"/>
  <sheetData>
    <row r="1" spans="1:25" x14ac:dyDescent="0.2">
      <c r="A1" t="s">
        <v>62</v>
      </c>
      <c r="B1">
        <v>8.1999999999999993</v>
      </c>
      <c r="C1" t="s">
        <v>10</v>
      </c>
      <c r="D1">
        <v>8.9190570000000005</v>
      </c>
      <c r="E1">
        <f>D1-B1</f>
        <v>0.71905700000000117</v>
      </c>
      <c r="F1" t="s">
        <v>63</v>
      </c>
      <c r="G1">
        <v>8.6</v>
      </c>
      <c r="H1" t="s">
        <v>10</v>
      </c>
      <c r="I1">
        <v>10.579992000000001</v>
      </c>
      <c r="J1">
        <f>I1-G1</f>
        <v>1.9799920000000011</v>
      </c>
      <c r="K1">
        <v>1.9799920000000011</v>
      </c>
      <c r="N1">
        <v>4.08</v>
      </c>
      <c r="O1" t="s">
        <v>10</v>
      </c>
      <c r="P1">
        <v>4.0292969999999997</v>
      </c>
      <c r="Q1">
        <f>P1-N1</f>
        <v>-5.0703000000000387E-2</v>
      </c>
      <c r="R1">
        <v>-5.0703000000000387E-2</v>
      </c>
      <c r="U1">
        <v>3.9</v>
      </c>
      <c r="V1" t="s">
        <v>10</v>
      </c>
      <c r="W1">
        <v>4.4191713000000004</v>
      </c>
      <c r="X1">
        <f>W1-U1</f>
        <v>0.51917130000000045</v>
      </c>
      <c r="Y1">
        <v>0.51917130000000045</v>
      </c>
    </row>
    <row r="2" spans="1:25" x14ac:dyDescent="0.2">
      <c r="B2">
        <v>8.1999999999999993</v>
      </c>
      <c r="C2" t="s">
        <v>66</v>
      </c>
      <c r="D2">
        <v>4.8019413999999996</v>
      </c>
      <c r="E2">
        <f t="shared" ref="E2:E16" si="0">D2-B2</f>
        <v>-3.3980585999999997</v>
      </c>
      <c r="G2">
        <v>8.6</v>
      </c>
      <c r="H2" t="s">
        <v>15</v>
      </c>
      <c r="I2">
        <v>10.625453</v>
      </c>
      <c r="J2">
        <f t="shared" ref="J2:J16" si="1">I2-G2</f>
        <v>2.0254530000000006</v>
      </c>
      <c r="K2">
        <v>2.0254530000000006</v>
      </c>
      <c r="N2">
        <v>4.08</v>
      </c>
      <c r="O2" t="s">
        <v>15</v>
      </c>
      <c r="P2">
        <v>4.4282430000000002</v>
      </c>
      <c r="Q2">
        <f t="shared" ref="Q2:Q16" si="2">P2-N2</f>
        <v>0.34824300000000008</v>
      </c>
      <c r="R2">
        <v>0.34824300000000008</v>
      </c>
      <c r="U2">
        <v>3.9</v>
      </c>
      <c r="V2" t="s">
        <v>15</v>
      </c>
      <c r="W2">
        <v>4.2460089999999999</v>
      </c>
      <c r="X2">
        <f t="shared" ref="X2:X16" si="3">W2-U2</f>
        <v>0.34600900000000001</v>
      </c>
      <c r="Y2">
        <v>0.34600900000000001</v>
      </c>
    </row>
    <row r="3" spans="1:25" x14ac:dyDescent="0.2">
      <c r="B3">
        <v>8.1999999999999993</v>
      </c>
      <c r="C3" t="s">
        <v>15</v>
      </c>
      <c r="D3">
        <v>4.553871</v>
      </c>
      <c r="E3">
        <f t="shared" si="0"/>
        <v>-3.6461289999999993</v>
      </c>
      <c r="G3">
        <v>8.6</v>
      </c>
      <c r="H3" t="s">
        <v>15</v>
      </c>
      <c r="I3">
        <v>10.733516</v>
      </c>
      <c r="J3">
        <f t="shared" si="1"/>
        <v>2.1335160000000002</v>
      </c>
      <c r="K3">
        <v>2.1335160000000002</v>
      </c>
      <c r="N3">
        <v>4.08</v>
      </c>
      <c r="O3" t="s">
        <v>15</v>
      </c>
      <c r="P3">
        <v>4.4313779999999996</v>
      </c>
      <c r="Q3">
        <f t="shared" si="2"/>
        <v>0.35137799999999952</v>
      </c>
      <c r="R3">
        <v>0.35137799999999952</v>
      </c>
      <c r="U3">
        <v>3.9</v>
      </c>
      <c r="V3" t="s">
        <v>15</v>
      </c>
      <c r="W3">
        <v>4.2506349999999999</v>
      </c>
      <c r="X3">
        <f t="shared" si="3"/>
        <v>0.35063500000000003</v>
      </c>
      <c r="Y3">
        <v>0.35063500000000003</v>
      </c>
    </row>
    <row r="4" spans="1:25" x14ac:dyDescent="0.2">
      <c r="B4">
        <v>8.1999999999999993</v>
      </c>
      <c r="C4" t="s">
        <v>15</v>
      </c>
      <c r="D4">
        <v>10.130514</v>
      </c>
      <c r="E4">
        <f t="shared" si="0"/>
        <v>1.9305140000000005</v>
      </c>
      <c r="G4">
        <v>8.6</v>
      </c>
      <c r="H4" t="s">
        <v>15</v>
      </c>
      <c r="I4">
        <v>10.799711</v>
      </c>
      <c r="J4">
        <f t="shared" si="1"/>
        <v>2.1997110000000006</v>
      </c>
      <c r="K4">
        <v>2.1997110000000006</v>
      </c>
      <c r="N4">
        <v>4.08</v>
      </c>
      <c r="O4" t="s">
        <v>15</v>
      </c>
      <c r="P4">
        <v>4.3778686999999996</v>
      </c>
      <c r="Q4">
        <f t="shared" si="2"/>
        <v>0.29786869999999954</v>
      </c>
      <c r="R4">
        <v>0.29786869999999954</v>
      </c>
      <c r="U4">
        <v>3.9</v>
      </c>
      <c r="V4" t="s">
        <v>15</v>
      </c>
      <c r="W4">
        <v>4.2628937000000002</v>
      </c>
      <c r="X4">
        <f t="shared" si="3"/>
        <v>0.36289370000000032</v>
      </c>
      <c r="Y4">
        <v>0.36289370000000032</v>
      </c>
    </row>
    <row r="5" spans="1:25" x14ac:dyDescent="0.2">
      <c r="B5">
        <v>8.1999999999999993</v>
      </c>
      <c r="C5" t="s">
        <v>15</v>
      </c>
      <c r="D5">
        <v>4.6344747999999996</v>
      </c>
      <c r="E5">
        <f t="shared" si="0"/>
        <v>-3.5655251999999997</v>
      </c>
      <c r="G5">
        <v>8.6</v>
      </c>
      <c r="H5" t="s">
        <v>15</v>
      </c>
      <c r="I5">
        <v>10.741179000000001</v>
      </c>
      <c r="J5">
        <f t="shared" si="1"/>
        <v>2.1411790000000011</v>
      </c>
      <c r="K5">
        <v>2.1411790000000011</v>
      </c>
      <c r="N5">
        <v>4.08</v>
      </c>
      <c r="O5" t="s">
        <v>15</v>
      </c>
      <c r="P5">
        <v>4.401573</v>
      </c>
      <c r="Q5">
        <f t="shared" si="2"/>
        <v>0.32157299999999989</v>
      </c>
      <c r="R5">
        <v>0.32157299999999989</v>
      </c>
      <c r="U5">
        <v>3.9</v>
      </c>
      <c r="V5" t="s">
        <v>15</v>
      </c>
      <c r="W5">
        <v>4.2628937000000002</v>
      </c>
      <c r="X5">
        <f t="shared" si="3"/>
        <v>0.36289370000000032</v>
      </c>
      <c r="Y5">
        <v>0.36289370000000032</v>
      </c>
    </row>
    <row r="6" spans="1:25" x14ac:dyDescent="0.2">
      <c r="B6">
        <v>8.1999999999999993</v>
      </c>
      <c r="C6" t="s">
        <v>15</v>
      </c>
      <c r="D6">
        <v>5.458081</v>
      </c>
      <c r="E6">
        <f t="shared" si="0"/>
        <v>-2.7419189999999993</v>
      </c>
      <c r="G6">
        <v>8.6</v>
      </c>
      <c r="H6" t="s">
        <v>15</v>
      </c>
      <c r="I6">
        <v>10.814268999999999</v>
      </c>
      <c r="J6">
        <f t="shared" si="1"/>
        <v>2.2142689999999998</v>
      </c>
      <c r="K6">
        <v>2.2142689999999998</v>
      </c>
      <c r="N6">
        <v>4.08</v>
      </c>
      <c r="O6" t="s">
        <v>15</v>
      </c>
      <c r="P6">
        <v>4.4054159999999998</v>
      </c>
      <c r="Q6">
        <f t="shared" si="2"/>
        <v>0.32541599999999971</v>
      </c>
      <c r="R6">
        <v>0.32541599999999971</v>
      </c>
      <c r="U6">
        <v>3.9</v>
      </c>
      <c r="V6" t="s">
        <v>15</v>
      </c>
      <c r="W6">
        <v>4.2675200000000002</v>
      </c>
      <c r="X6">
        <f t="shared" si="3"/>
        <v>0.36752000000000029</v>
      </c>
      <c r="Y6">
        <v>0.36752000000000029</v>
      </c>
    </row>
    <row r="7" spans="1:25" x14ac:dyDescent="0.2">
      <c r="B7">
        <v>8.1999999999999993</v>
      </c>
      <c r="C7" t="s">
        <v>31</v>
      </c>
      <c r="D7">
        <v>7.7128262999999997</v>
      </c>
      <c r="E7">
        <f t="shared" si="0"/>
        <v>-0.4871736999999996</v>
      </c>
      <c r="G7">
        <v>8.6</v>
      </c>
      <c r="H7" t="s">
        <v>31</v>
      </c>
      <c r="I7">
        <v>10.705709000000001</v>
      </c>
      <c r="J7">
        <f t="shared" si="1"/>
        <v>2.1057090000000009</v>
      </c>
      <c r="K7">
        <v>2.1057090000000009</v>
      </c>
      <c r="N7">
        <v>4.08</v>
      </c>
      <c r="O7" t="s">
        <v>31</v>
      </c>
      <c r="P7">
        <v>4.3374085000000004</v>
      </c>
      <c r="Q7">
        <f t="shared" si="2"/>
        <v>0.25740850000000037</v>
      </c>
      <c r="R7">
        <v>0.25740850000000037</v>
      </c>
      <c r="U7">
        <v>3.9</v>
      </c>
      <c r="V7" t="s">
        <v>31</v>
      </c>
      <c r="W7">
        <v>4.0105649999999997</v>
      </c>
      <c r="X7">
        <f t="shared" si="3"/>
        <v>0.1105649999999998</v>
      </c>
      <c r="Y7">
        <v>0.1105649999999998</v>
      </c>
    </row>
    <row r="8" spans="1:25" x14ac:dyDescent="0.2">
      <c r="B8">
        <v>8.1999999999999993</v>
      </c>
      <c r="C8" t="s">
        <v>31</v>
      </c>
      <c r="D8">
        <v>7.9074616000000004</v>
      </c>
      <c r="E8">
        <f t="shared" si="0"/>
        <v>-0.29253839999999887</v>
      </c>
      <c r="G8">
        <v>8.6</v>
      </c>
      <c r="H8" t="s">
        <v>31</v>
      </c>
      <c r="I8">
        <v>10.705709000000001</v>
      </c>
      <c r="J8">
        <f t="shared" si="1"/>
        <v>2.1057090000000009</v>
      </c>
      <c r="K8">
        <v>2.1057090000000009</v>
      </c>
      <c r="N8">
        <v>4.08</v>
      </c>
      <c r="O8" t="s">
        <v>31</v>
      </c>
      <c r="P8">
        <v>4.3684570000000003</v>
      </c>
      <c r="Q8">
        <f t="shared" si="2"/>
        <v>0.28845700000000019</v>
      </c>
      <c r="R8">
        <v>0.28845700000000019</v>
      </c>
      <c r="U8">
        <v>3.9</v>
      </c>
      <c r="V8" t="s">
        <v>31</v>
      </c>
      <c r="W8">
        <v>4.0105649999999997</v>
      </c>
      <c r="X8">
        <f t="shared" si="3"/>
        <v>0.1105649999999998</v>
      </c>
      <c r="Y8">
        <v>0.1105649999999998</v>
      </c>
    </row>
    <row r="9" spans="1:25" x14ac:dyDescent="0.2">
      <c r="B9">
        <v>8.1999999999999993</v>
      </c>
      <c r="C9" t="s">
        <v>31</v>
      </c>
      <c r="D9">
        <v>10.896061</v>
      </c>
      <c r="E9">
        <f t="shared" si="0"/>
        <v>2.6960610000000003</v>
      </c>
      <c r="G9">
        <v>8.6</v>
      </c>
      <c r="H9" t="s">
        <v>31</v>
      </c>
      <c r="I9">
        <v>10.705709000000001</v>
      </c>
      <c r="J9">
        <f t="shared" si="1"/>
        <v>2.1057090000000009</v>
      </c>
      <c r="K9">
        <v>2.1057090000000009</v>
      </c>
      <c r="N9">
        <v>4.08</v>
      </c>
      <c r="O9" t="s">
        <v>31</v>
      </c>
      <c r="P9">
        <v>4.3293600000000003</v>
      </c>
      <c r="Q9">
        <f t="shared" si="2"/>
        <v>0.24936000000000025</v>
      </c>
      <c r="R9">
        <v>0.24936000000000025</v>
      </c>
      <c r="U9">
        <v>3.9</v>
      </c>
      <c r="V9" t="s">
        <v>31</v>
      </c>
      <c r="W9">
        <v>4.0105649999999997</v>
      </c>
      <c r="X9">
        <f t="shared" si="3"/>
        <v>0.1105649999999998</v>
      </c>
      <c r="Y9">
        <v>0.1105649999999998</v>
      </c>
    </row>
    <row r="10" spans="1:25" x14ac:dyDescent="0.2">
      <c r="B10">
        <v>8.1999999999999993</v>
      </c>
      <c r="C10" t="s">
        <v>31</v>
      </c>
      <c r="D10">
        <v>8.1282350000000001</v>
      </c>
      <c r="E10">
        <f t="shared" si="0"/>
        <v>-7.1764999999999191E-2</v>
      </c>
      <c r="G10">
        <v>8.6</v>
      </c>
      <c r="H10" t="s">
        <v>31</v>
      </c>
      <c r="I10">
        <v>10.701734999999999</v>
      </c>
      <c r="J10">
        <f t="shared" si="1"/>
        <v>2.1017349999999997</v>
      </c>
      <c r="K10">
        <v>2.1017349999999997</v>
      </c>
      <c r="N10">
        <v>4.08</v>
      </c>
      <c r="O10" t="s">
        <v>31</v>
      </c>
      <c r="P10">
        <v>4.3338859999999997</v>
      </c>
      <c r="Q10">
        <f t="shared" si="2"/>
        <v>0.25388599999999961</v>
      </c>
      <c r="R10">
        <v>0.25388599999999961</v>
      </c>
      <c r="U10">
        <v>3.9</v>
      </c>
      <c r="V10" t="s">
        <v>31</v>
      </c>
      <c r="W10">
        <v>4.0105649999999997</v>
      </c>
      <c r="X10">
        <f t="shared" si="3"/>
        <v>0.1105649999999998</v>
      </c>
      <c r="Y10">
        <v>0.1105649999999998</v>
      </c>
    </row>
    <row r="11" spans="1:25" x14ac:dyDescent="0.2">
      <c r="B11">
        <v>8.1999999999999993</v>
      </c>
      <c r="C11" t="s">
        <v>31</v>
      </c>
      <c r="D11">
        <v>8.1262050000000006</v>
      </c>
      <c r="E11">
        <f t="shared" si="0"/>
        <v>-7.3794999999998723E-2</v>
      </c>
      <c r="G11">
        <v>8.6</v>
      </c>
      <c r="H11" t="s">
        <v>31</v>
      </c>
      <c r="I11">
        <v>10.705709000000001</v>
      </c>
      <c r="J11">
        <f t="shared" si="1"/>
        <v>2.1057090000000009</v>
      </c>
      <c r="K11">
        <v>2.1057090000000009</v>
      </c>
      <c r="N11">
        <v>4.08</v>
      </c>
      <c r="O11" t="s">
        <v>31</v>
      </c>
      <c r="P11">
        <v>4.3732680000000004</v>
      </c>
      <c r="Q11">
        <f t="shared" si="2"/>
        <v>0.29326800000000031</v>
      </c>
      <c r="R11">
        <v>0.29326800000000031</v>
      </c>
      <c r="U11">
        <v>3.9</v>
      </c>
      <c r="V11" t="s">
        <v>31</v>
      </c>
      <c r="W11">
        <v>4.0105649999999997</v>
      </c>
      <c r="X11">
        <f t="shared" si="3"/>
        <v>0.1105649999999998</v>
      </c>
      <c r="Y11">
        <v>0.1105649999999998</v>
      </c>
    </row>
    <row r="12" spans="1:25" x14ac:dyDescent="0.2">
      <c r="B12">
        <v>8.1999999999999993</v>
      </c>
      <c r="C12" t="s">
        <v>47</v>
      </c>
      <c r="D12">
        <v>7.6508326999999996</v>
      </c>
      <c r="E12">
        <f t="shared" si="0"/>
        <v>-0.54916729999999969</v>
      </c>
      <c r="G12">
        <v>8.6</v>
      </c>
      <c r="H12" t="s">
        <v>47</v>
      </c>
      <c r="I12">
        <v>10.65727</v>
      </c>
      <c r="J12">
        <f t="shared" si="1"/>
        <v>2.0572700000000008</v>
      </c>
      <c r="K12">
        <v>2.0572700000000008</v>
      </c>
      <c r="N12">
        <v>4.08</v>
      </c>
      <c r="O12" t="s">
        <v>47</v>
      </c>
      <c r="P12">
        <v>4.2064139999999997</v>
      </c>
      <c r="Q12">
        <f t="shared" si="2"/>
        <v>0.12641399999999958</v>
      </c>
      <c r="R12">
        <v>0.12641399999999958</v>
      </c>
      <c r="U12">
        <v>3.9</v>
      </c>
      <c r="V12" t="s">
        <v>47</v>
      </c>
      <c r="W12">
        <v>4.1665960000000002</v>
      </c>
      <c r="X12">
        <f t="shared" si="3"/>
        <v>0.26659600000000028</v>
      </c>
      <c r="Y12">
        <v>0.26659600000000028</v>
      </c>
    </row>
    <row r="13" spans="1:25" x14ac:dyDescent="0.2">
      <c r="B13">
        <v>8.1999999999999993</v>
      </c>
      <c r="C13" t="s">
        <v>47</v>
      </c>
      <c r="D13">
        <v>9.109432</v>
      </c>
      <c r="E13">
        <f t="shared" si="0"/>
        <v>0.90943200000000068</v>
      </c>
      <c r="G13">
        <v>8.6</v>
      </c>
      <c r="H13" t="s">
        <v>47</v>
      </c>
      <c r="I13">
        <v>10.633449000000001</v>
      </c>
      <c r="J13">
        <f t="shared" si="1"/>
        <v>2.033449000000001</v>
      </c>
      <c r="K13">
        <v>2.033449000000001</v>
      </c>
      <c r="N13">
        <v>4.08</v>
      </c>
      <c r="O13" t="s">
        <v>47</v>
      </c>
      <c r="P13">
        <v>4.1487455000000004</v>
      </c>
      <c r="Q13">
        <f t="shared" si="2"/>
        <v>6.8745500000000348E-2</v>
      </c>
      <c r="R13">
        <v>6.8745500000000348E-2</v>
      </c>
      <c r="U13">
        <v>3.9</v>
      </c>
      <c r="V13" t="s">
        <v>47</v>
      </c>
      <c r="W13">
        <v>4.1885953000000002</v>
      </c>
      <c r="X13">
        <f t="shared" si="3"/>
        <v>0.28859530000000033</v>
      </c>
      <c r="Y13">
        <v>0.28859530000000033</v>
      </c>
    </row>
    <row r="14" spans="1:25" x14ac:dyDescent="0.2">
      <c r="B14">
        <v>8.1999999999999993</v>
      </c>
      <c r="C14" t="s">
        <v>47</v>
      </c>
      <c r="D14">
        <v>9.1135669999999998</v>
      </c>
      <c r="E14">
        <f t="shared" si="0"/>
        <v>0.91356700000000046</v>
      </c>
      <c r="G14">
        <v>8.6</v>
      </c>
      <c r="H14" t="s">
        <v>47</v>
      </c>
      <c r="I14">
        <v>10.672506</v>
      </c>
      <c r="J14">
        <f t="shared" si="1"/>
        <v>2.0725060000000006</v>
      </c>
      <c r="K14">
        <v>2.0725060000000006</v>
      </c>
      <c r="N14">
        <v>4.08</v>
      </c>
      <c r="O14" t="s">
        <v>47</v>
      </c>
      <c r="P14">
        <v>4.2925452999999996</v>
      </c>
      <c r="Q14">
        <f t="shared" si="2"/>
        <v>0.21254529999999949</v>
      </c>
      <c r="R14">
        <v>0.21254529999999949</v>
      </c>
      <c r="U14">
        <v>3.9</v>
      </c>
      <c r="V14" t="s">
        <v>47</v>
      </c>
      <c r="W14">
        <v>4.1727246999999998</v>
      </c>
      <c r="X14">
        <f t="shared" si="3"/>
        <v>0.27272469999999993</v>
      </c>
      <c r="Y14">
        <v>0.27272469999999993</v>
      </c>
    </row>
    <row r="15" spans="1:25" x14ac:dyDescent="0.2">
      <c r="B15">
        <v>8.1999999999999993</v>
      </c>
      <c r="C15" t="s">
        <v>47</v>
      </c>
      <c r="D15">
        <v>9.6872600000000002</v>
      </c>
      <c r="E15">
        <f t="shared" si="0"/>
        <v>1.4872600000000009</v>
      </c>
      <c r="G15">
        <v>8.6</v>
      </c>
      <c r="H15" t="s">
        <v>47</v>
      </c>
      <c r="I15">
        <v>10.65727</v>
      </c>
      <c r="J15">
        <f t="shared" si="1"/>
        <v>2.0572700000000008</v>
      </c>
      <c r="K15">
        <v>2.0572700000000008</v>
      </c>
      <c r="N15">
        <v>4.08</v>
      </c>
      <c r="O15" t="s">
        <v>47</v>
      </c>
      <c r="P15">
        <v>4.2243589999999998</v>
      </c>
      <c r="Q15">
        <f t="shared" si="2"/>
        <v>0.14435899999999968</v>
      </c>
      <c r="R15">
        <v>0.14435899999999968</v>
      </c>
      <c r="U15">
        <v>3.9</v>
      </c>
      <c r="V15" t="s">
        <v>47</v>
      </c>
      <c r="W15">
        <v>4.1743912999999999</v>
      </c>
      <c r="X15">
        <f t="shared" si="3"/>
        <v>0.2743913</v>
      </c>
      <c r="Y15">
        <v>0.2743913</v>
      </c>
    </row>
    <row r="16" spans="1:25" x14ac:dyDescent="0.2">
      <c r="B16">
        <v>8.1999999999999993</v>
      </c>
      <c r="C16" t="s">
        <v>47</v>
      </c>
      <c r="D16">
        <v>9.6992060000000002</v>
      </c>
      <c r="E16">
        <f t="shared" si="0"/>
        <v>1.4992060000000009</v>
      </c>
      <c r="G16">
        <v>8.6</v>
      </c>
      <c r="H16" t="s">
        <v>47</v>
      </c>
      <c r="I16">
        <v>10.633449000000001</v>
      </c>
      <c r="J16">
        <f t="shared" si="1"/>
        <v>2.033449000000001</v>
      </c>
      <c r="K16">
        <v>2.033449000000001</v>
      </c>
      <c r="N16">
        <v>4.08</v>
      </c>
      <c r="O16" t="s">
        <v>47</v>
      </c>
      <c r="P16">
        <v>4.2943534999999997</v>
      </c>
      <c r="Q16">
        <f t="shared" si="2"/>
        <v>0.21435349999999964</v>
      </c>
      <c r="R16">
        <v>0.21435349999999964</v>
      </c>
      <c r="U16">
        <v>3.9</v>
      </c>
      <c r="V16" t="s">
        <v>47</v>
      </c>
      <c r="W16">
        <v>4.1820474000000001</v>
      </c>
      <c r="X16">
        <f t="shared" si="3"/>
        <v>0.28204740000000017</v>
      </c>
      <c r="Y16">
        <v>0.28204740000000017</v>
      </c>
    </row>
    <row r="18" spans="1:24" x14ac:dyDescent="0.2">
      <c r="A18" s="1" t="s">
        <v>62</v>
      </c>
      <c r="B18" s="1" t="s">
        <v>72</v>
      </c>
      <c r="C18" s="1" t="s">
        <v>73</v>
      </c>
      <c r="D18" s="1" t="s">
        <v>74</v>
      </c>
      <c r="E18" s="1" t="s">
        <v>75</v>
      </c>
      <c r="F18" s="1" t="s">
        <v>76</v>
      </c>
      <c r="G18" s="1" t="s">
        <v>63</v>
      </c>
      <c r="H18" s="1" t="s">
        <v>72</v>
      </c>
      <c r="I18" s="1" t="s">
        <v>73</v>
      </c>
      <c r="J18" s="1" t="s">
        <v>74</v>
      </c>
      <c r="K18" s="1" t="s">
        <v>75</v>
      </c>
      <c r="L18" s="1" t="s">
        <v>76</v>
      </c>
      <c r="M18" s="1" t="s">
        <v>64</v>
      </c>
      <c r="N18" s="1" t="s">
        <v>72</v>
      </c>
      <c r="O18" s="1" t="s">
        <v>73</v>
      </c>
      <c r="P18" s="1" t="s">
        <v>74</v>
      </c>
      <c r="Q18" s="1" t="s">
        <v>75</v>
      </c>
      <c r="R18" s="1" t="s">
        <v>76</v>
      </c>
      <c r="S18" s="1" t="s">
        <v>65</v>
      </c>
      <c r="T18" s="1" t="s">
        <v>72</v>
      </c>
      <c r="U18" s="1" t="s">
        <v>73</v>
      </c>
      <c r="V18" s="1" t="s">
        <v>74</v>
      </c>
      <c r="W18" s="1" t="s">
        <v>75</v>
      </c>
      <c r="X18" s="1" t="s">
        <v>76</v>
      </c>
    </row>
    <row r="19" spans="1:24" x14ac:dyDescent="0.2">
      <c r="A19" s="1" t="s">
        <v>68</v>
      </c>
      <c r="B19" s="1">
        <v>0.71905700000000117</v>
      </c>
      <c r="C19" s="1">
        <v>0.71905700000000117</v>
      </c>
      <c r="D19" s="1">
        <v>0.71905700000000095</v>
      </c>
      <c r="E19" s="1">
        <v>0.71905700000000095</v>
      </c>
      <c r="F19" s="1">
        <v>0.71905700000000095</v>
      </c>
      <c r="G19" s="1" t="s">
        <v>68</v>
      </c>
      <c r="H19" s="1">
        <v>1.9799920000000011</v>
      </c>
      <c r="I19" s="1">
        <v>1.9799920000000011</v>
      </c>
      <c r="J19" s="1">
        <v>1.979992</v>
      </c>
      <c r="K19" s="1">
        <v>1.979992</v>
      </c>
      <c r="L19" s="1">
        <v>1.979992</v>
      </c>
      <c r="M19" s="1" t="s">
        <v>68</v>
      </c>
      <c r="N19" s="1">
        <v>-5.0703000000000387E-2</v>
      </c>
      <c r="O19" s="1">
        <v>-5.0703000000000387E-2</v>
      </c>
      <c r="P19" s="1">
        <v>-5.0703000000000401E-2</v>
      </c>
      <c r="Q19" s="1">
        <v>-5.0703000000000401E-2</v>
      </c>
      <c r="R19" s="1">
        <v>-5.0703000000000401E-2</v>
      </c>
      <c r="S19" s="1" t="s">
        <v>68</v>
      </c>
      <c r="T19" s="1">
        <v>0.51917130000000045</v>
      </c>
      <c r="U19" s="1">
        <v>0.51917130000000045</v>
      </c>
      <c r="V19" s="1">
        <v>0.5191713</v>
      </c>
      <c r="W19" s="1">
        <v>0.5191713</v>
      </c>
      <c r="X19" s="1">
        <v>0.5191713</v>
      </c>
    </row>
    <row r="20" spans="1:24" x14ac:dyDescent="0.2">
      <c r="A20" s="1" t="s">
        <v>70</v>
      </c>
      <c r="B20" s="1">
        <v>-3.3980585999999997</v>
      </c>
      <c r="C20" s="1">
        <v>-3.6461289999999993</v>
      </c>
      <c r="D20" s="1">
        <v>1.9305140000000005</v>
      </c>
      <c r="E20" s="1">
        <v>-3.5655251999999997</v>
      </c>
      <c r="F20" s="1">
        <v>-2.7419189999999993</v>
      </c>
      <c r="G20" s="1" t="s">
        <v>70</v>
      </c>
      <c r="H20" s="1">
        <v>2.0254530000000006</v>
      </c>
      <c r="I20" s="1">
        <v>2.1335160000000002</v>
      </c>
      <c r="J20" s="1">
        <v>2.1997110000000006</v>
      </c>
      <c r="K20" s="1">
        <v>2.1411790000000011</v>
      </c>
      <c r="L20" s="1">
        <v>2.2142689999999998</v>
      </c>
      <c r="M20" s="1" t="s">
        <v>70</v>
      </c>
      <c r="N20" s="1">
        <v>0.34824300000000008</v>
      </c>
      <c r="O20" s="1">
        <v>0.35137799999999952</v>
      </c>
      <c r="P20" s="1">
        <v>0.29786869999999954</v>
      </c>
      <c r="Q20" s="1">
        <v>0.32157299999999989</v>
      </c>
      <c r="R20" s="1">
        <v>0.32541599999999971</v>
      </c>
      <c r="S20" s="1" t="s">
        <v>70</v>
      </c>
      <c r="T20" s="1">
        <v>0.34600900000000001</v>
      </c>
      <c r="U20" s="1">
        <v>0.35063500000000003</v>
      </c>
      <c r="V20" s="1">
        <v>0.36289370000000032</v>
      </c>
      <c r="W20" s="1">
        <v>0.36289370000000032</v>
      </c>
      <c r="X20" s="1">
        <v>0.36752000000000029</v>
      </c>
    </row>
    <row r="21" spans="1:24" x14ac:dyDescent="0.2">
      <c r="A21" s="1" t="s">
        <v>69</v>
      </c>
      <c r="B21" s="1">
        <v>-0.4871736999999996</v>
      </c>
      <c r="C21" s="1">
        <v>-0.29253839999999887</v>
      </c>
      <c r="D21" s="1">
        <v>2.6960610000000003</v>
      </c>
      <c r="E21" s="1">
        <v>-7.1764999999999191E-2</v>
      </c>
      <c r="F21" s="1">
        <v>-7.3794999999998723E-2</v>
      </c>
      <c r="G21" s="1" t="s">
        <v>69</v>
      </c>
      <c r="H21" s="1">
        <v>2.1057090000000009</v>
      </c>
      <c r="I21" s="1">
        <v>2.1057090000000009</v>
      </c>
      <c r="J21" s="1">
        <v>2.1057090000000009</v>
      </c>
      <c r="K21" s="1">
        <v>2.1017349999999997</v>
      </c>
      <c r="L21" s="1">
        <v>2.1057090000000009</v>
      </c>
      <c r="M21" s="1" t="s">
        <v>69</v>
      </c>
      <c r="N21" s="1">
        <v>0.25740850000000037</v>
      </c>
      <c r="O21" s="1">
        <v>0.28845700000000019</v>
      </c>
      <c r="P21" s="1">
        <v>0.24936000000000025</v>
      </c>
      <c r="Q21" s="1">
        <v>0.25388599999999961</v>
      </c>
      <c r="R21" s="1">
        <v>0.29326800000000031</v>
      </c>
      <c r="S21" s="1" t="s">
        <v>69</v>
      </c>
      <c r="T21" s="1">
        <v>0.1105649999999998</v>
      </c>
      <c r="U21" s="1">
        <v>0.1105649999999998</v>
      </c>
      <c r="V21" s="1">
        <v>0.1105649999999998</v>
      </c>
      <c r="W21" s="1">
        <v>0.1105649999999998</v>
      </c>
      <c r="X21" s="1">
        <v>0.1105649999999998</v>
      </c>
    </row>
    <row r="22" spans="1:24" x14ac:dyDescent="0.2">
      <c r="A22" s="1" t="s">
        <v>71</v>
      </c>
      <c r="B22" s="1">
        <v>-0.54916729999999969</v>
      </c>
      <c r="C22" s="1">
        <v>0.90943200000000068</v>
      </c>
      <c r="D22" s="1">
        <v>0.91356700000000046</v>
      </c>
      <c r="E22" s="1">
        <v>1.4872600000000009</v>
      </c>
      <c r="F22" s="1">
        <v>1.4992060000000009</v>
      </c>
      <c r="G22" s="1" t="s">
        <v>71</v>
      </c>
      <c r="H22" s="1">
        <v>2.0572700000000008</v>
      </c>
      <c r="I22" s="1">
        <v>2.033449000000001</v>
      </c>
      <c r="J22" s="1">
        <v>2.0725060000000006</v>
      </c>
      <c r="K22" s="1">
        <v>2.0572700000000008</v>
      </c>
      <c r="L22" s="1">
        <v>2.033449000000001</v>
      </c>
      <c r="M22" s="1" t="s">
        <v>71</v>
      </c>
      <c r="N22" s="1">
        <v>0.12641399999999958</v>
      </c>
      <c r="O22" s="1">
        <v>6.8745500000000348E-2</v>
      </c>
      <c r="P22" s="1">
        <v>0.21254529999999949</v>
      </c>
      <c r="Q22" s="1">
        <v>0.14435899999999968</v>
      </c>
      <c r="R22" s="1">
        <v>0.21435349999999964</v>
      </c>
      <c r="S22" s="1" t="s">
        <v>71</v>
      </c>
      <c r="T22" s="1">
        <v>0.26659600000000028</v>
      </c>
      <c r="U22" s="1">
        <v>0.28859530000000033</v>
      </c>
      <c r="V22" s="1">
        <v>0.27272469999999993</v>
      </c>
      <c r="W22" s="1">
        <v>0.2743913</v>
      </c>
      <c r="X22" s="1">
        <v>0.28204740000000017</v>
      </c>
    </row>
    <row r="23" spans="1:24" x14ac:dyDescent="0.2">
      <c r="A23" s="1" t="s">
        <v>67</v>
      </c>
      <c r="B23" s="1">
        <v>-0.45133849999999942</v>
      </c>
      <c r="C23" s="1">
        <v>-0.45133849999999942</v>
      </c>
      <c r="D23" s="1">
        <v>-0.45133849999999898</v>
      </c>
      <c r="E23" s="1">
        <v>-0.45133849999999898</v>
      </c>
      <c r="F23" s="1">
        <v>-0.45133849999999898</v>
      </c>
      <c r="G23" s="1" t="s">
        <v>67</v>
      </c>
      <c r="H23" s="1">
        <v>2.4228240000000003</v>
      </c>
      <c r="I23" s="1">
        <v>2.4228240000000003</v>
      </c>
      <c r="J23" s="1">
        <v>2.4228239999999999</v>
      </c>
      <c r="K23" s="1">
        <v>2.4228239999999999</v>
      </c>
      <c r="L23" s="1">
        <v>2.4228239999999999</v>
      </c>
      <c r="M23" s="1" t="s">
        <v>67</v>
      </c>
      <c r="N23" s="1">
        <v>1.1331553000000003</v>
      </c>
      <c r="O23" s="1">
        <v>1.1331553000000003</v>
      </c>
      <c r="P23" s="1">
        <v>1.1331553000000001</v>
      </c>
      <c r="Q23" s="1">
        <v>1.1331553000000001</v>
      </c>
      <c r="R23" s="1">
        <v>1.1331553000000001</v>
      </c>
      <c r="S23" s="1" t="s">
        <v>67</v>
      </c>
      <c r="T23" s="1">
        <v>0.80037099999999972</v>
      </c>
      <c r="U23" s="1">
        <v>0.80037099999999972</v>
      </c>
      <c r="V23" s="1">
        <v>0.80037100000000005</v>
      </c>
      <c r="W23" s="1">
        <v>0.80037100000000005</v>
      </c>
      <c r="X23" s="1">
        <v>0.80037100000000005</v>
      </c>
    </row>
    <row r="25" spans="1:24" x14ac:dyDescent="0.2">
      <c r="A25" t="s">
        <v>62</v>
      </c>
      <c r="B25" t="s">
        <v>72</v>
      </c>
      <c r="C25" t="s">
        <v>73</v>
      </c>
      <c r="D25" t="s">
        <v>74</v>
      </c>
      <c r="E25" t="s">
        <v>75</v>
      </c>
      <c r="F25" t="s">
        <v>76</v>
      </c>
      <c r="G25" t="s">
        <v>63</v>
      </c>
      <c r="H25" t="s">
        <v>72</v>
      </c>
      <c r="I25" t="s">
        <v>73</v>
      </c>
      <c r="J25" t="s">
        <v>74</v>
      </c>
      <c r="K25" t="s">
        <v>75</v>
      </c>
      <c r="L25" t="s">
        <v>76</v>
      </c>
      <c r="M25" t="s">
        <v>64</v>
      </c>
      <c r="N25" t="s">
        <v>72</v>
      </c>
      <c r="O25" t="s">
        <v>73</v>
      </c>
      <c r="P25" t="s">
        <v>74</v>
      </c>
      <c r="Q25" t="s">
        <v>75</v>
      </c>
      <c r="R25" t="s">
        <v>76</v>
      </c>
      <c r="S25" t="s">
        <v>65</v>
      </c>
      <c r="T25" t="s">
        <v>72</v>
      </c>
      <c r="U25" t="s">
        <v>73</v>
      </c>
      <c r="V25" t="s">
        <v>74</v>
      </c>
      <c r="W25" t="s">
        <v>75</v>
      </c>
      <c r="X25" t="s">
        <v>76</v>
      </c>
    </row>
    <row r="26" spans="1:24" x14ac:dyDescent="0.2">
      <c r="A26" t="s">
        <v>68</v>
      </c>
      <c r="B26">
        <f t="shared" ref="B26:F30" si="4">-ABS(B19)</f>
        <v>-0.71905700000000117</v>
      </c>
      <c r="C26">
        <f t="shared" si="4"/>
        <v>-0.71905700000000117</v>
      </c>
      <c r="D26">
        <f t="shared" si="4"/>
        <v>-0.71905700000000095</v>
      </c>
      <c r="E26">
        <f t="shared" si="4"/>
        <v>-0.71905700000000095</v>
      </c>
      <c r="F26">
        <f t="shared" si="4"/>
        <v>-0.71905700000000095</v>
      </c>
      <c r="G26" t="s">
        <v>68</v>
      </c>
      <c r="H26">
        <f t="shared" ref="H26:L30" si="5">-ABS(H19)</f>
        <v>-1.9799920000000011</v>
      </c>
      <c r="I26">
        <f t="shared" si="5"/>
        <v>-1.9799920000000011</v>
      </c>
      <c r="J26">
        <f t="shared" si="5"/>
        <v>-1.979992</v>
      </c>
      <c r="K26">
        <f t="shared" si="5"/>
        <v>-1.979992</v>
      </c>
      <c r="L26">
        <f t="shared" si="5"/>
        <v>-1.979992</v>
      </c>
      <c r="M26" t="s">
        <v>68</v>
      </c>
      <c r="N26">
        <f t="shared" ref="N26:R30" si="6">-ABS(N19)</f>
        <v>-5.0703000000000387E-2</v>
      </c>
      <c r="O26">
        <f t="shared" si="6"/>
        <v>-5.0703000000000387E-2</v>
      </c>
      <c r="P26">
        <f t="shared" si="6"/>
        <v>-5.0703000000000401E-2</v>
      </c>
      <c r="Q26">
        <f t="shared" si="6"/>
        <v>-5.0703000000000401E-2</v>
      </c>
      <c r="R26">
        <f t="shared" si="6"/>
        <v>-5.0703000000000401E-2</v>
      </c>
      <c r="S26" t="s">
        <v>68</v>
      </c>
      <c r="T26">
        <f t="shared" ref="T26:X30" si="7">-ABS(T19)</f>
        <v>-0.51917130000000045</v>
      </c>
      <c r="U26">
        <f t="shared" si="7"/>
        <v>-0.51917130000000045</v>
      </c>
      <c r="V26">
        <f t="shared" si="7"/>
        <v>-0.5191713</v>
      </c>
      <c r="W26">
        <f t="shared" si="7"/>
        <v>-0.5191713</v>
      </c>
      <c r="X26">
        <f t="shared" si="7"/>
        <v>-0.5191713</v>
      </c>
    </row>
    <row r="27" spans="1:24" x14ac:dyDescent="0.2">
      <c r="A27" t="s">
        <v>70</v>
      </c>
      <c r="B27">
        <f t="shared" si="4"/>
        <v>-3.3980585999999997</v>
      </c>
      <c r="C27">
        <f t="shared" si="4"/>
        <v>-3.6461289999999993</v>
      </c>
      <c r="D27">
        <f t="shared" si="4"/>
        <v>-1.9305140000000005</v>
      </c>
      <c r="E27">
        <f t="shared" si="4"/>
        <v>-3.5655251999999997</v>
      </c>
      <c r="F27">
        <f t="shared" si="4"/>
        <v>-2.7419189999999993</v>
      </c>
      <c r="G27" t="s">
        <v>70</v>
      </c>
      <c r="H27">
        <f t="shared" si="5"/>
        <v>-2.0254530000000006</v>
      </c>
      <c r="I27">
        <f t="shared" si="5"/>
        <v>-2.1335160000000002</v>
      </c>
      <c r="J27">
        <f t="shared" si="5"/>
        <v>-2.1997110000000006</v>
      </c>
      <c r="K27">
        <f t="shared" si="5"/>
        <v>-2.1411790000000011</v>
      </c>
      <c r="L27">
        <f t="shared" si="5"/>
        <v>-2.2142689999999998</v>
      </c>
      <c r="M27" t="s">
        <v>70</v>
      </c>
      <c r="N27">
        <f t="shared" si="6"/>
        <v>-0.34824300000000008</v>
      </c>
      <c r="O27">
        <f t="shared" si="6"/>
        <v>-0.35137799999999952</v>
      </c>
      <c r="P27">
        <f t="shared" si="6"/>
        <v>-0.29786869999999954</v>
      </c>
      <c r="Q27">
        <f t="shared" si="6"/>
        <v>-0.32157299999999989</v>
      </c>
      <c r="R27">
        <f t="shared" si="6"/>
        <v>-0.32541599999999971</v>
      </c>
      <c r="S27" t="s">
        <v>70</v>
      </c>
      <c r="T27">
        <f t="shared" si="7"/>
        <v>-0.34600900000000001</v>
      </c>
      <c r="U27">
        <f t="shared" si="7"/>
        <v>-0.35063500000000003</v>
      </c>
      <c r="V27">
        <f t="shared" si="7"/>
        <v>-0.36289370000000032</v>
      </c>
      <c r="W27">
        <f t="shared" si="7"/>
        <v>-0.36289370000000032</v>
      </c>
      <c r="X27">
        <f t="shared" si="7"/>
        <v>-0.36752000000000029</v>
      </c>
    </row>
    <row r="28" spans="1:24" x14ac:dyDescent="0.2">
      <c r="A28" t="s">
        <v>69</v>
      </c>
      <c r="B28">
        <f t="shared" si="4"/>
        <v>-0.4871736999999996</v>
      </c>
      <c r="C28">
        <f t="shared" si="4"/>
        <v>-0.29253839999999887</v>
      </c>
      <c r="D28">
        <f t="shared" si="4"/>
        <v>-2.6960610000000003</v>
      </c>
      <c r="E28">
        <f t="shared" si="4"/>
        <v>-7.1764999999999191E-2</v>
      </c>
      <c r="F28">
        <f t="shared" si="4"/>
        <v>-7.3794999999998723E-2</v>
      </c>
      <c r="G28" t="s">
        <v>69</v>
      </c>
      <c r="H28">
        <f t="shared" si="5"/>
        <v>-2.1057090000000009</v>
      </c>
      <c r="I28">
        <f t="shared" si="5"/>
        <v>-2.1057090000000009</v>
      </c>
      <c r="J28">
        <f t="shared" si="5"/>
        <v>-2.1057090000000009</v>
      </c>
      <c r="K28">
        <f t="shared" si="5"/>
        <v>-2.1017349999999997</v>
      </c>
      <c r="L28">
        <f t="shared" si="5"/>
        <v>-2.1057090000000009</v>
      </c>
      <c r="M28" t="s">
        <v>69</v>
      </c>
      <c r="N28">
        <f t="shared" si="6"/>
        <v>-0.25740850000000037</v>
      </c>
      <c r="O28">
        <f t="shared" si="6"/>
        <v>-0.28845700000000019</v>
      </c>
      <c r="P28">
        <f t="shared" si="6"/>
        <v>-0.24936000000000025</v>
      </c>
      <c r="Q28">
        <f t="shared" si="6"/>
        <v>-0.25388599999999961</v>
      </c>
      <c r="R28">
        <f t="shared" si="6"/>
        <v>-0.29326800000000031</v>
      </c>
      <c r="S28" t="s">
        <v>69</v>
      </c>
      <c r="T28">
        <f t="shared" si="7"/>
        <v>-0.1105649999999998</v>
      </c>
      <c r="U28">
        <f t="shared" si="7"/>
        <v>-0.1105649999999998</v>
      </c>
      <c r="V28">
        <f t="shared" si="7"/>
        <v>-0.1105649999999998</v>
      </c>
      <c r="W28">
        <f t="shared" si="7"/>
        <v>-0.1105649999999998</v>
      </c>
      <c r="X28">
        <f t="shared" si="7"/>
        <v>-0.1105649999999998</v>
      </c>
    </row>
    <row r="29" spans="1:24" x14ac:dyDescent="0.2">
      <c r="A29" t="s">
        <v>71</v>
      </c>
      <c r="B29">
        <f t="shared" si="4"/>
        <v>-0.54916729999999969</v>
      </c>
      <c r="C29">
        <f t="shared" si="4"/>
        <v>-0.90943200000000068</v>
      </c>
      <c r="D29">
        <f t="shared" si="4"/>
        <v>-0.91356700000000046</v>
      </c>
      <c r="E29">
        <f t="shared" si="4"/>
        <v>-1.4872600000000009</v>
      </c>
      <c r="F29">
        <f t="shared" si="4"/>
        <v>-1.4992060000000009</v>
      </c>
      <c r="G29" t="s">
        <v>71</v>
      </c>
      <c r="H29">
        <f t="shared" si="5"/>
        <v>-2.0572700000000008</v>
      </c>
      <c r="I29">
        <f t="shared" si="5"/>
        <v>-2.033449000000001</v>
      </c>
      <c r="J29">
        <f t="shared" si="5"/>
        <v>-2.0725060000000006</v>
      </c>
      <c r="K29">
        <f t="shared" si="5"/>
        <v>-2.0572700000000008</v>
      </c>
      <c r="L29">
        <f t="shared" si="5"/>
        <v>-2.033449000000001</v>
      </c>
      <c r="M29" t="s">
        <v>71</v>
      </c>
      <c r="N29">
        <f t="shared" si="6"/>
        <v>-0.12641399999999958</v>
      </c>
      <c r="O29">
        <f t="shared" si="6"/>
        <v>-6.8745500000000348E-2</v>
      </c>
      <c r="P29">
        <f t="shared" si="6"/>
        <v>-0.21254529999999949</v>
      </c>
      <c r="Q29">
        <f t="shared" si="6"/>
        <v>-0.14435899999999968</v>
      </c>
      <c r="R29">
        <f t="shared" si="6"/>
        <v>-0.21435349999999964</v>
      </c>
      <c r="S29" t="s">
        <v>71</v>
      </c>
      <c r="T29">
        <f t="shared" si="7"/>
        <v>-0.26659600000000028</v>
      </c>
      <c r="U29">
        <f t="shared" si="7"/>
        <v>-0.28859530000000033</v>
      </c>
      <c r="V29">
        <f t="shared" si="7"/>
        <v>-0.27272469999999993</v>
      </c>
      <c r="W29">
        <f t="shared" si="7"/>
        <v>-0.2743913</v>
      </c>
      <c r="X29">
        <f t="shared" si="7"/>
        <v>-0.28204740000000017</v>
      </c>
    </row>
    <row r="30" spans="1:24" x14ac:dyDescent="0.2">
      <c r="A30" t="s">
        <v>67</v>
      </c>
      <c r="B30">
        <f t="shared" si="4"/>
        <v>-0.45133849999999942</v>
      </c>
      <c r="C30">
        <f t="shared" si="4"/>
        <v>-0.45133849999999942</v>
      </c>
      <c r="D30">
        <f t="shared" si="4"/>
        <v>-0.45133849999999898</v>
      </c>
      <c r="E30">
        <f t="shared" si="4"/>
        <v>-0.45133849999999898</v>
      </c>
      <c r="F30">
        <f t="shared" si="4"/>
        <v>-0.45133849999999898</v>
      </c>
      <c r="G30" t="s">
        <v>67</v>
      </c>
      <c r="H30">
        <f t="shared" si="5"/>
        <v>-2.4228240000000003</v>
      </c>
      <c r="I30">
        <f t="shared" si="5"/>
        <v>-2.4228240000000003</v>
      </c>
      <c r="J30">
        <f t="shared" si="5"/>
        <v>-2.4228239999999999</v>
      </c>
      <c r="K30">
        <f t="shared" si="5"/>
        <v>-2.4228239999999999</v>
      </c>
      <c r="L30">
        <f t="shared" si="5"/>
        <v>-2.4228239999999999</v>
      </c>
      <c r="M30" t="s">
        <v>67</v>
      </c>
      <c r="N30">
        <f t="shared" si="6"/>
        <v>-1.1331553000000003</v>
      </c>
      <c r="O30">
        <f t="shared" si="6"/>
        <v>-1.1331553000000003</v>
      </c>
      <c r="P30">
        <f t="shared" si="6"/>
        <v>-1.1331553000000001</v>
      </c>
      <c r="Q30">
        <f t="shared" si="6"/>
        <v>-1.1331553000000001</v>
      </c>
      <c r="R30">
        <f t="shared" si="6"/>
        <v>-1.1331553000000001</v>
      </c>
      <c r="S30" t="s">
        <v>67</v>
      </c>
      <c r="T30">
        <f t="shared" si="7"/>
        <v>-0.80037099999999972</v>
      </c>
      <c r="U30">
        <f t="shared" si="7"/>
        <v>-0.80037099999999972</v>
      </c>
      <c r="V30">
        <f t="shared" si="7"/>
        <v>-0.80037100000000005</v>
      </c>
      <c r="W30">
        <f t="shared" si="7"/>
        <v>-0.80037100000000005</v>
      </c>
      <c r="X30">
        <f t="shared" si="7"/>
        <v>-0.80037100000000005</v>
      </c>
    </row>
    <row r="34" spans="14:18" x14ac:dyDescent="0.2">
      <c r="N34" t="s">
        <v>77</v>
      </c>
      <c r="O34" s="1" t="s">
        <v>62</v>
      </c>
      <c r="P34" s="1" t="s">
        <v>63</v>
      </c>
      <c r="Q34" s="1" t="s">
        <v>64</v>
      </c>
      <c r="R34" s="1" t="s">
        <v>65</v>
      </c>
    </row>
    <row r="35" spans="14:18" x14ac:dyDescent="0.2">
      <c r="N35" t="s">
        <v>68</v>
      </c>
      <c r="O35" s="1">
        <v>0.71905700000000117</v>
      </c>
      <c r="P35" s="1">
        <v>1.9799920000000011</v>
      </c>
      <c r="Q35" s="1">
        <v>-5.0703000000000387E-2</v>
      </c>
      <c r="R35" s="1">
        <v>0.51917130000000045</v>
      </c>
    </row>
    <row r="36" spans="14:18" x14ac:dyDescent="0.2">
      <c r="N36" t="s">
        <v>70</v>
      </c>
      <c r="O36" s="1">
        <v>-3.3980585999999997</v>
      </c>
      <c r="P36" s="1">
        <v>2.0254530000000006</v>
      </c>
      <c r="Q36" s="1">
        <v>0.34824300000000008</v>
      </c>
      <c r="R36" s="1">
        <v>0.34600900000000001</v>
      </c>
    </row>
    <row r="37" spans="14:18" x14ac:dyDescent="0.2">
      <c r="N37" t="s">
        <v>69</v>
      </c>
      <c r="O37" s="1">
        <v>-0.4871736999999996</v>
      </c>
      <c r="P37" s="1">
        <v>2.1057090000000009</v>
      </c>
      <c r="Q37" s="1">
        <v>0.25740850000000037</v>
      </c>
      <c r="R37" s="1">
        <v>0.1105649999999998</v>
      </c>
    </row>
    <row r="38" spans="14:18" x14ac:dyDescent="0.2">
      <c r="N38" t="s">
        <v>71</v>
      </c>
      <c r="O38" s="1">
        <v>-0.54916729999999969</v>
      </c>
      <c r="P38" s="1">
        <v>2.0572700000000008</v>
      </c>
      <c r="Q38" s="1">
        <v>0.12641399999999958</v>
      </c>
      <c r="R38" s="1">
        <v>0.26659600000000028</v>
      </c>
    </row>
    <row r="39" spans="14:18" x14ac:dyDescent="0.2">
      <c r="N39" t="s">
        <v>67</v>
      </c>
      <c r="O39" s="1">
        <v>-0.45133849999999942</v>
      </c>
      <c r="P39" s="1">
        <v>2.4228240000000003</v>
      </c>
      <c r="Q39" s="1">
        <v>1.1331553000000003</v>
      </c>
      <c r="R39" s="1">
        <v>0.80037099999999972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Afterxgboost_AllTrain_fp_pspoc_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s D</cp:lastModifiedBy>
  <dcterms:created xsi:type="dcterms:W3CDTF">2023-09-02T05:24:59Z</dcterms:created>
  <dcterms:modified xsi:type="dcterms:W3CDTF">2023-11-15T13:45:43Z</dcterms:modified>
</cp:coreProperties>
</file>