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DEEPA SHAMMI\Desktop\"/>
    </mc:Choice>
  </mc:AlternateContent>
  <xr:revisionPtr revIDLastSave="0" documentId="13_ncr:1_{F8A477C3-E02F-475C-94DC-AEBB47FA9CF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BOQ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5" l="1"/>
  <c r="F11" i="5" l="1"/>
  <c r="F10" i="5"/>
  <c r="F9" i="5"/>
  <c r="F8" i="5"/>
  <c r="F5" i="5"/>
  <c r="F4" i="5"/>
  <c r="F12" i="5" l="1"/>
  <c r="F13" i="5" s="1"/>
  <c r="F14" i="5" l="1"/>
</calcChain>
</file>

<file path=xl/sharedStrings.xml><?xml version="1.0" encoding="utf-8"?>
<sst xmlns="http://schemas.openxmlformats.org/spreadsheetml/2006/main" count="27" uniqueCount="24">
  <si>
    <r>
      <rPr>
        <b/>
        <sz val="12"/>
        <rFont val="宋体"/>
        <family val="3"/>
        <charset val="134"/>
      </rPr>
      <t xml:space="preserve">序号
</t>
    </r>
    <r>
      <rPr>
        <b/>
        <sz val="12"/>
        <rFont val="Times New Roman"/>
        <family val="1"/>
      </rPr>
      <t>No.</t>
    </r>
  </si>
  <si>
    <r>
      <rPr>
        <sz val="14"/>
        <rFont val="宋体"/>
        <family val="3"/>
        <charset val="134"/>
      </rPr>
      <t>小计</t>
    </r>
    <r>
      <rPr>
        <sz val="14"/>
        <rFont val="Times New Roman"/>
        <family val="1"/>
      </rPr>
      <t>Subtotal</t>
    </r>
    <phoneticPr fontId="3" type="noConversion"/>
  </si>
  <si>
    <r>
      <rPr>
        <b/>
        <sz val="12"/>
        <rFont val="宋体"/>
        <family val="3"/>
        <charset val="134"/>
      </rPr>
      <t xml:space="preserve">单位
</t>
    </r>
    <r>
      <rPr>
        <b/>
        <sz val="12"/>
        <rFont val="Times New Roman"/>
        <family val="1"/>
      </rPr>
      <t>Unit</t>
    </r>
    <phoneticPr fontId="3" type="noConversion"/>
  </si>
  <si>
    <r>
      <rPr>
        <sz val="14"/>
        <rFont val="宋体"/>
        <family val="3"/>
        <charset val="134"/>
      </rPr>
      <t>税</t>
    </r>
    <r>
      <rPr>
        <sz val="14"/>
        <rFont val="Times New Roman"/>
        <family val="1"/>
      </rPr>
      <t>GST(18%)</t>
    </r>
    <phoneticPr fontId="3" type="noConversion"/>
  </si>
  <si>
    <r>
      <rPr>
        <sz val="14"/>
        <rFont val="宋体"/>
        <family val="3"/>
        <charset val="134"/>
      </rPr>
      <t>含税金额</t>
    </r>
    <r>
      <rPr>
        <sz val="14"/>
        <rFont val="Times New Roman"/>
        <family val="1"/>
      </rPr>
      <t>Amount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INR</t>
    </r>
    <r>
      <rPr>
        <sz val="14"/>
        <rFont val="宋体"/>
        <family val="3"/>
        <charset val="134"/>
      </rPr>
      <t>）</t>
    </r>
    <phoneticPr fontId="3" type="noConversion"/>
  </si>
  <si>
    <r>
      <rPr>
        <b/>
        <sz val="12"/>
        <color rgb="FF000000"/>
        <rFont val="宋体"/>
        <family val="3"/>
        <charset val="134"/>
      </rPr>
      <t xml:space="preserve">不含税单价
</t>
    </r>
    <r>
      <rPr>
        <b/>
        <sz val="12"/>
        <color rgb="FF000000"/>
        <rFont val="Times New Roman"/>
        <family val="1"/>
      </rPr>
      <t xml:space="preserve"> unit price
</t>
    </r>
    <r>
      <rPr>
        <b/>
        <sz val="12"/>
        <color rgb="FF000000"/>
        <rFont val="宋体"/>
        <family val="3"/>
        <charset val="134"/>
      </rPr>
      <t>（</t>
    </r>
    <r>
      <rPr>
        <b/>
        <sz val="12"/>
        <color rgb="FF000000"/>
        <rFont val="Times New Roman"/>
        <family val="1"/>
      </rPr>
      <t xml:space="preserve"> excluding tax</t>
    </r>
    <r>
      <rPr>
        <b/>
        <sz val="12"/>
        <color rgb="FF000000"/>
        <rFont val="宋体"/>
        <family val="3"/>
        <charset val="134"/>
      </rPr>
      <t>）</t>
    </r>
    <phoneticPr fontId="3" type="noConversion"/>
  </si>
  <si>
    <r>
      <rPr>
        <b/>
        <sz val="12"/>
        <rFont val="宋体"/>
        <family val="3"/>
        <charset val="134"/>
      </rPr>
      <t>金额</t>
    </r>
    <r>
      <rPr>
        <b/>
        <sz val="12"/>
        <rFont val="Times New Roman"/>
        <family val="1"/>
      </rPr>
      <t>Amount
 (</t>
    </r>
    <r>
      <rPr>
        <b/>
        <sz val="12"/>
        <rFont val="宋体"/>
        <family val="3"/>
        <charset val="134"/>
      </rPr>
      <t>卢比</t>
    </r>
    <r>
      <rPr>
        <b/>
        <sz val="12"/>
        <rFont val="Times New Roman"/>
        <family val="1"/>
      </rPr>
      <t>INR)</t>
    </r>
    <phoneticPr fontId="3" type="noConversion"/>
  </si>
  <si>
    <t>kg</t>
    <phoneticPr fontId="3" type="noConversion"/>
  </si>
  <si>
    <t>m</t>
    <phoneticPr fontId="3" type="noConversion"/>
  </si>
  <si>
    <t>m2</t>
    <phoneticPr fontId="3" type="noConversion"/>
  </si>
  <si>
    <r>
      <rPr>
        <b/>
        <sz val="12"/>
        <rFont val="宋体"/>
        <family val="3"/>
        <charset val="134"/>
      </rPr>
      <t xml:space="preserve">项目名称
</t>
    </r>
    <r>
      <rPr>
        <b/>
        <sz val="12"/>
        <rFont val="Times New Roman"/>
        <family val="1"/>
      </rPr>
      <t xml:space="preserve"> Name</t>
    </r>
    <phoneticPr fontId="3" type="noConversion"/>
  </si>
  <si>
    <r>
      <rPr>
        <sz val="14"/>
        <rFont val="宋体"/>
        <family val="3"/>
        <charset val="134"/>
      </rPr>
      <t xml:space="preserve">钢筋棚安装
</t>
    </r>
    <r>
      <rPr>
        <sz val="14"/>
        <rFont val="Times New Roman"/>
        <family val="1"/>
      </rPr>
      <t xml:space="preserve">Installation of Steel yard shed (Installation) </t>
    </r>
    <phoneticPr fontId="3" type="noConversion"/>
  </si>
  <si>
    <r>
      <rPr>
        <b/>
        <sz val="12"/>
        <rFont val="宋体"/>
        <family val="3"/>
        <charset val="134"/>
      </rPr>
      <t>暂定量</t>
    </r>
    <r>
      <rPr>
        <b/>
        <sz val="12"/>
        <rFont val="Times New Roman"/>
        <family val="1"/>
      </rPr>
      <t xml:space="preserve">
Prvosional Quantity</t>
    </r>
    <phoneticPr fontId="3" type="noConversion"/>
  </si>
  <si>
    <r>
      <t>1.8</t>
    </r>
    <r>
      <rPr>
        <sz val="14"/>
        <rFont val="宋体"/>
        <family val="3"/>
        <charset val="134"/>
      </rPr>
      <t xml:space="preserve">米围挡焊接、切割及安装工作
</t>
    </r>
    <r>
      <rPr>
        <sz val="14"/>
        <rFont val="Times New Roman"/>
        <family val="1"/>
      </rPr>
      <t>1.8m high fencing welding, cutting and installation work</t>
    </r>
    <phoneticPr fontId="3" type="noConversion"/>
  </si>
  <si>
    <t>kg</t>
    <phoneticPr fontId="3" type="noConversion"/>
  </si>
  <si>
    <r>
      <t>1.8</t>
    </r>
    <r>
      <rPr>
        <sz val="14"/>
        <rFont val="宋体"/>
        <family val="3"/>
        <charset val="134"/>
      </rPr>
      <t>米高围挡安装（含空心方形管和铁皮）</t>
    </r>
    <r>
      <rPr>
        <sz val="14"/>
        <rFont val="Times New Roman"/>
        <family val="1"/>
      </rPr>
      <t>Installation of 1.8 m high Fencing work with hollow square pipes and MS sheets</t>
    </r>
    <phoneticPr fontId="3" type="noConversion"/>
  </si>
  <si>
    <r>
      <t>1.2</t>
    </r>
    <r>
      <rPr>
        <sz val="14"/>
        <rFont val="宋体"/>
        <family val="3"/>
        <charset val="134"/>
      </rPr>
      <t>米高栏杆焊接</t>
    </r>
    <r>
      <rPr>
        <sz val="14"/>
        <rFont val="Times New Roman"/>
        <family val="1"/>
      </rPr>
      <t xml:space="preserve">( </t>
    </r>
    <r>
      <rPr>
        <sz val="14"/>
        <rFont val="宋体"/>
        <family val="3"/>
        <charset val="134"/>
      </rPr>
      <t xml:space="preserve">含方管和铁丝网）
</t>
    </r>
    <r>
      <rPr>
        <sz val="14"/>
        <rFont val="Times New Roman"/>
        <family val="1"/>
      </rPr>
      <t>welding of 1.2 m high Railing with square pipe &amp; weld mesh</t>
    </r>
    <phoneticPr fontId="3" type="noConversion"/>
  </si>
  <si>
    <r>
      <rPr>
        <sz val="14"/>
        <rFont val="宋体"/>
        <family val="3"/>
        <charset val="134"/>
      </rPr>
      <t>钢筋棚工作</t>
    </r>
    <r>
      <rPr>
        <sz val="14"/>
        <rFont val="Times New Roman"/>
        <family val="1"/>
      </rPr>
      <t xml:space="preserve">
Steel yard work</t>
    </r>
    <phoneticPr fontId="3" type="noConversion"/>
  </si>
  <si>
    <r>
      <rPr>
        <sz val="14"/>
        <rFont val="宋体"/>
        <family val="3"/>
        <charset val="134"/>
      </rPr>
      <t>钢筋棚焊接</t>
    </r>
    <r>
      <rPr>
        <sz val="14"/>
        <rFont val="Times New Roman"/>
        <family val="1"/>
      </rPr>
      <t xml:space="preserve">
cutting &amp; welding of Steel yard shed with ISMB 200 (fabrication)</t>
    </r>
    <phoneticPr fontId="3" type="noConversion"/>
  </si>
  <si>
    <r>
      <rPr>
        <sz val="14"/>
        <rFont val="宋体"/>
        <family val="3"/>
        <charset val="134"/>
      </rPr>
      <t>铁皮屋顶安装</t>
    </r>
    <r>
      <rPr>
        <sz val="14"/>
        <rFont val="Times New Roman"/>
        <family val="1"/>
      </rPr>
      <t>(</t>
    </r>
    <r>
      <rPr>
        <sz val="14"/>
        <rFont val="宋体"/>
        <family val="3"/>
        <charset val="134"/>
      </rPr>
      <t>按屋顶面积计算</t>
    </r>
    <r>
      <rPr>
        <sz val="14"/>
        <rFont val="Times New Roman"/>
        <family val="1"/>
      </rPr>
      <t>)</t>
    </r>
    <r>
      <rPr>
        <sz val="14"/>
        <rFont val="宋体"/>
        <family val="3"/>
        <charset val="134"/>
      </rPr>
      <t xml:space="preserve">
</t>
    </r>
    <r>
      <rPr>
        <sz val="14"/>
        <rFont val="Times New Roman"/>
        <family val="1"/>
      </rPr>
      <t>Roof(only) sheeting installation (measurement of ultimate covered area)</t>
    </r>
    <phoneticPr fontId="3" type="noConversion"/>
  </si>
  <si>
    <r>
      <rPr>
        <sz val="14"/>
        <rFont val="宋体"/>
        <family val="3"/>
        <charset val="134"/>
      </rPr>
      <t xml:space="preserve">空心管棚子焊接（按铁皮面积计算）
</t>
    </r>
    <r>
      <rPr>
        <sz val="14"/>
        <rFont val="Times New Roman"/>
        <family val="1"/>
      </rPr>
      <t>Welding of Shed with ligh section hollow pipe(complete job with cutting &amp; welding of base plate , columns , truss , purlins &amp; sheeting), measurement only sheeting area</t>
    </r>
    <phoneticPr fontId="3" type="noConversion"/>
  </si>
  <si>
    <t>Sign and Stamp</t>
    <phoneticPr fontId="3" type="noConversion"/>
  </si>
  <si>
    <r>
      <t>1.8</t>
    </r>
    <r>
      <rPr>
        <sz val="14"/>
        <rFont val="宋体"/>
        <family val="3"/>
        <charset val="134"/>
      </rPr>
      <t>米高围挡焊接（含空心方形管和铁皮）</t>
    </r>
    <r>
      <rPr>
        <sz val="14"/>
        <rFont val="Times New Roman"/>
        <family val="1"/>
      </rPr>
      <t xml:space="preserve">
cutting and welding of 1.8 m high Fencing with hollow square pipes and MS sheets</t>
    </r>
    <phoneticPr fontId="3" type="noConversion"/>
  </si>
  <si>
    <r>
      <rPr>
        <b/>
        <sz val="16"/>
        <color theme="1"/>
        <rFont val="宋体"/>
        <family val="3"/>
        <charset val="134"/>
      </rPr>
      <t>工程名称：</t>
    </r>
    <r>
      <rPr>
        <b/>
        <sz val="16"/>
        <color theme="1"/>
        <rFont val="Times New Roman"/>
        <family val="1"/>
      </rPr>
      <t>OPPO</t>
    </r>
    <r>
      <rPr>
        <b/>
        <sz val="16"/>
        <color theme="1"/>
        <rFont val="宋体"/>
        <family val="3"/>
        <charset val="134"/>
      </rPr>
      <t xml:space="preserve">二期项目各种焊接工程
</t>
    </r>
    <r>
      <rPr>
        <b/>
        <sz val="16"/>
        <color theme="1"/>
        <rFont val="Times New Roman"/>
        <family val="1"/>
      </rPr>
      <t>Project : Different kind of welding work in OPPO manufacturing center, phase II</t>
    </r>
    <r>
      <rPr>
        <b/>
        <sz val="16"/>
        <color theme="1"/>
        <rFont val="宋体"/>
        <family val="3"/>
        <charset val="134"/>
      </rPr>
      <t>，</t>
    </r>
    <r>
      <rPr>
        <b/>
        <sz val="16"/>
        <color theme="1"/>
        <rFont val="Times New Roman"/>
        <family val="1"/>
      </rPr>
      <t>Greater Noida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</si>
</sst>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DBNum2][$-804]General"/>
    <numFmt numFmtId="165" formatCode="0_);[Red]\(0\)"/>
    <numFmt numFmtId="166" formatCode="0_ "/>
    <numFmt numFmtId="167" formatCode="0.0_);[Red]\(0.0\)"/>
  </numFmts>
  <fonts count="12">
    <font>
      <sz val="11"/>
      <color theme="1"/>
      <name val="Calibri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Calibri"/>
      <family val="3"/>
      <charset val="134"/>
      <scheme val="minor"/>
    </font>
    <font>
      <sz val="14"/>
      <name val="宋体"/>
      <family val="3"/>
      <charset val="134"/>
    </font>
    <font>
      <sz val="14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宋体"/>
      <family val="3"/>
      <charset val="134"/>
    </font>
    <font>
      <b/>
      <sz val="16"/>
      <color theme="1"/>
      <name val="Times New Roman"/>
      <family val="1"/>
    </font>
    <font>
      <b/>
      <sz val="16"/>
      <color theme="1"/>
      <name val="宋体"/>
      <family val="3"/>
      <charset val="134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164" fontId="0" fillId="0" borderId="0">
      <alignment vertical="center"/>
    </xf>
    <xf numFmtId="164" fontId="1" fillId="0" borderId="0"/>
  </cellStyleXfs>
  <cellXfs count="13">
    <xf numFmtId="164" fontId="0" fillId="0" borderId="0" xfId="0">
      <alignment vertical="center"/>
    </xf>
    <xf numFmtId="164" fontId="6" fillId="0" borderId="1" xfId="0" applyFont="1" applyFill="1" applyBorder="1" applyAlignment="1">
      <alignment horizontal="center" vertical="center" wrapText="1"/>
    </xf>
    <xf numFmtId="164" fontId="7" fillId="0" borderId="1" xfId="0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Fill="1" applyBorder="1" applyAlignment="1">
      <alignment horizontal="center" vertical="center" wrapText="1"/>
    </xf>
    <xf numFmtId="164" fontId="5" fillId="0" borderId="1" xfId="0" applyFont="1" applyFill="1" applyBorder="1" applyAlignment="1">
      <alignment horizontal="left" vertical="center" wrapText="1"/>
    </xf>
    <xf numFmtId="164" fontId="5" fillId="0" borderId="1" xfId="0" applyFont="1" applyFill="1" applyBorder="1" applyAlignment="1">
      <alignment horizontal="center" vertical="center" wrapText="1"/>
    </xf>
    <xf numFmtId="164" fontId="5" fillId="0" borderId="1" xfId="0" applyFont="1" applyFill="1" applyBorder="1" applyAlignment="1">
      <alignment horizontal="center" vertical="center" wrapText="1"/>
    </xf>
    <xf numFmtId="164" fontId="9" fillId="0" borderId="2" xfId="0" applyFont="1" applyBorder="1" applyAlignment="1">
      <alignment horizontal="left" vertical="center" wrapText="1"/>
    </xf>
    <xf numFmtId="164" fontId="9" fillId="0" borderId="3" xfId="0" applyFont="1" applyBorder="1" applyAlignment="1">
      <alignment horizontal="left" vertical="center"/>
    </xf>
    <xf numFmtId="164" fontId="9" fillId="0" borderId="4" xfId="0" applyFont="1" applyBorder="1" applyAlignment="1">
      <alignment horizontal="left" vertical="center"/>
    </xf>
    <xf numFmtId="164" fontId="11" fillId="0" borderId="0" xfId="0" applyFont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view="pageBreakPreview" topLeftCell="A14" zoomScaleNormal="100" zoomScaleSheetLayoutView="100" workbookViewId="0">
      <selection activeCell="D28" sqref="D28"/>
    </sheetView>
  </sheetViews>
  <sheetFormatPr defaultRowHeight="14.5"/>
  <cols>
    <col min="2" max="2" width="39.6328125" customWidth="1"/>
    <col min="3" max="3" width="8.26953125" customWidth="1"/>
    <col min="4" max="4" width="19.81640625" bestFit="1" customWidth="1"/>
    <col min="5" max="5" width="18.54296875" bestFit="1" customWidth="1"/>
    <col min="6" max="6" width="40" customWidth="1"/>
  </cols>
  <sheetData>
    <row r="1" spans="1:6" ht="65.5" customHeight="1">
      <c r="A1" s="9" t="s">
        <v>23</v>
      </c>
      <c r="B1" s="10"/>
      <c r="C1" s="10"/>
      <c r="D1" s="10"/>
      <c r="E1" s="10"/>
      <c r="F1" s="11"/>
    </row>
    <row r="2" spans="1:6" ht="65.5" customHeight="1">
      <c r="A2" s="1" t="s">
        <v>0</v>
      </c>
      <c r="B2" s="1" t="s">
        <v>10</v>
      </c>
      <c r="C2" s="1" t="s">
        <v>2</v>
      </c>
      <c r="D2" s="1" t="s">
        <v>12</v>
      </c>
      <c r="E2" s="2" t="s">
        <v>5</v>
      </c>
      <c r="F2" s="1" t="s">
        <v>6</v>
      </c>
    </row>
    <row r="3" spans="1:6" ht="79" customHeight="1">
      <c r="A3" s="3">
        <v>1</v>
      </c>
      <c r="B3" s="6" t="s">
        <v>13</v>
      </c>
      <c r="C3" s="1"/>
      <c r="D3" s="1"/>
      <c r="E3" s="2"/>
      <c r="F3" s="1"/>
    </row>
    <row r="4" spans="1:6" ht="98.5" customHeight="1">
      <c r="A4" s="5">
        <v>1.1000000000000001</v>
      </c>
      <c r="B4" s="6" t="s">
        <v>22</v>
      </c>
      <c r="C4" s="7" t="s">
        <v>14</v>
      </c>
      <c r="D4" s="3">
        <v>226</v>
      </c>
      <c r="E4" s="4">
        <v>28</v>
      </c>
      <c r="F4" s="4">
        <f>D4*E4</f>
        <v>6328</v>
      </c>
    </row>
    <row r="5" spans="1:6" ht="79.5" customHeight="1">
      <c r="A5" s="5">
        <v>1.2</v>
      </c>
      <c r="B5" s="6" t="s">
        <v>15</v>
      </c>
      <c r="C5" s="7" t="s">
        <v>7</v>
      </c>
      <c r="D5" s="3">
        <v>226</v>
      </c>
      <c r="E5" s="4">
        <v>17</v>
      </c>
      <c r="F5" s="4">
        <f>D5*E5</f>
        <v>3842</v>
      </c>
    </row>
    <row r="6" spans="1:6" ht="78" customHeight="1">
      <c r="A6" s="3">
        <v>2</v>
      </c>
      <c r="B6" s="6" t="s">
        <v>16</v>
      </c>
      <c r="C6" s="7" t="s">
        <v>8</v>
      </c>
      <c r="D6" s="3">
        <v>1900</v>
      </c>
      <c r="E6" s="4">
        <v>325</v>
      </c>
      <c r="F6" s="4">
        <f>D6*E6</f>
        <v>617500</v>
      </c>
    </row>
    <row r="7" spans="1:6" ht="36.5">
      <c r="A7" s="3">
        <v>3</v>
      </c>
      <c r="B7" s="6" t="s">
        <v>17</v>
      </c>
      <c r="C7" s="7"/>
      <c r="D7" s="3"/>
      <c r="E7" s="4"/>
      <c r="F7" s="4"/>
    </row>
    <row r="8" spans="1:6" ht="65.5" customHeight="1">
      <c r="A8" s="5">
        <v>3.1</v>
      </c>
      <c r="B8" s="6" t="s">
        <v>18</v>
      </c>
      <c r="C8" s="7" t="s">
        <v>7</v>
      </c>
      <c r="D8" s="3">
        <v>5668</v>
      </c>
      <c r="E8" s="4">
        <v>24</v>
      </c>
      <c r="F8" s="4">
        <f>D8*E8</f>
        <v>136032</v>
      </c>
    </row>
    <row r="9" spans="1:6" ht="53.5">
      <c r="A9" s="5">
        <v>3.2</v>
      </c>
      <c r="B9" s="6" t="s">
        <v>11</v>
      </c>
      <c r="C9" s="7" t="s">
        <v>7</v>
      </c>
      <c r="D9" s="3">
        <v>5668</v>
      </c>
      <c r="E9" s="4">
        <v>17</v>
      </c>
      <c r="F9" s="4">
        <f t="shared" ref="F9:F11" si="0">D9*E9</f>
        <v>96356</v>
      </c>
    </row>
    <row r="10" spans="1:6" ht="72.5">
      <c r="A10" s="5">
        <v>3.3</v>
      </c>
      <c r="B10" s="6" t="s">
        <v>19</v>
      </c>
      <c r="C10" s="7" t="s">
        <v>9</v>
      </c>
      <c r="D10" s="3">
        <v>6</v>
      </c>
      <c r="E10" s="4">
        <v>135</v>
      </c>
      <c r="F10" s="4">
        <f>D10*E10</f>
        <v>810</v>
      </c>
    </row>
    <row r="11" spans="1:6" ht="125">
      <c r="A11" s="3">
        <v>4</v>
      </c>
      <c r="B11" s="6" t="s">
        <v>20</v>
      </c>
      <c r="C11" s="7" t="s">
        <v>9</v>
      </c>
      <c r="D11" s="3">
        <v>360</v>
      </c>
      <c r="E11" s="4">
        <v>585</v>
      </c>
      <c r="F11" s="4">
        <f t="shared" si="0"/>
        <v>210600</v>
      </c>
    </row>
    <row r="12" spans="1:6" ht="65.5" customHeight="1">
      <c r="A12" s="3"/>
      <c r="B12" s="8" t="s">
        <v>1</v>
      </c>
      <c r="C12" s="8"/>
      <c r="D12" s="8"/>
      <c r="E12" s="8"/>
      <c r="F12" s="4">
        <f>SUM(F4:F11)</f>
        <v>1071468</v>
      </c>
    </row>
    <row r="13" spans="1:6" ht="65.5" customHeight="1">
      <c r="A13" s="3"/>
      <c r="B13" s="8" t="s">
        <v>3</v>
      </c>
      <c r="C13" s="8"/>
      <c r="D13" s="8"/>
      <c r="E13" s="8"/>
      <c r="F13" s="4">
        <f>F12*0.18</f>
        <v>192864.24</v>
      </c>
    </row>
    <row r="14" spans="1:6" ht="65.5" customHeight="1">
      <c r="A14" s="3"/>
      <c r="B14" s="8" t="s">
        <v>4</v>
      </c>
      <c r="C14" s="8"/>
      <c r="D14" s="8"/>
      <c r="E14" s="8"/>
      <c r="F14" s="4">
        <f>F12+F13</f>
        <v>1264332.24</v>
      </c>
    </row>
    <row r="15" spans="1:6" ht="40.25" customHeight="1"/>
    <row r="22" spans="6:6" ht="15.5">
      <c r="F22" s="12" t="s">
        <v>21</v>
      </c>
    </row>
  </sheetData>
  <mergeCells count="4">
    <mergeCell ref="B12:E12"/>
    <mergeCell ref="B13:E13"/>
    <mergeCell ref="B14:E14"/>
    <mergeCell ref="A1:F1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DEEPA SHAMMI</cp:lastModifiedBy>
  <cp:lastPrinted>2019-06-29T06:04:51Z</cp:lastPrinted>
  <dcterms:created xsi:type="dcterms:W3CDTF">2019-02-04T03:19:00Z</dcterms:created>
  <dcterms:modified xsi:type="dcterms:W3CDTF">2019-06-29T06:05:27Z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