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5" yWindow="-15" windowWidth="14520" windowHeight="14640" activeTab="4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</sheets>
  <calcPr calcId="145621"/>
</workbook>
</file>

<file path=xl/calcChain.xml><?xml version="1.0" encoding="utf-8"?>
<calcChain xmlns="http://schemas.openxmlformats.org/spreadsheetml/2006/main">
  <c r="E14" i="6" l="1"/>
  <c r="E13" i="6"/>
  <c r="B14" i="6"/>
  <c r="B13" i="6"/>
  <c r="F15" i="3" l="1"/>
  <c r="D15" i="3"/>
  <c r="E10" i="6" l="1"/>
  <c r="E9" i="6"/>
  <c r="E8" i="6"/>
  <c r="B9" i="6"/>
  <c r="B10" i="6"/>
  <c r="B8" i="6"/>
  <c r="H16" i="7" l="1"/>
  <c r="E16" i="7"/>
  <c r="C16" i="7"/>
  <c r="D16" i="7" s="1"/>
  <c r="C11" i="7" l="1"/>
  <c r="C10" i="7"/>
  <c r="C9" i="7"/>
  <c r="C8" i="7"/>
  <c r="C7" i="7"/>
  <c r="H15" i="7"/>
  <c r="H14" i="7"/>
  <c r="H13" i="7"/>
  <c r="H11" i="7"/>
  <c r="H10" i="7"/>
  <c r="H9" i="7"/>
  <c r="H8" i="7"/>
  <c r="H7" i="7"/>
  <c r="E15" i="7"/>
  <c r="C15" i="7"/>
  <c r="D15" i="7" s="1"/>
  <c r="E14" i="7"/>
  <c r="C14" i="7"/>
  <c r="D14" i="7" s="1"/>
  <c r="E13" i="7"/>
  <c r="D13" i="7"/>
  <c r="C13" i="7"/>
  <c r="F13" i="3" l="1"/>
  <c r="D13" i="3"/>
  <c r="F12" i="3"/>
  <c r="D12" i="3"/>
  <c r="D5" i="9"/>
  <c r="D3" i="9"/>
  <c r="E7" i="6"/>
  <c r="E6" i="6"/>
  <c r="C7" i="6"/>
  <c r="B7" i="6"/>
  <c r="B6" i="6"/>
  <c r="F9" i="3" l="1"/>
  <c r="D9" i="3"/>
  <c r="F8" i="3" l="1"/>
  <c r="D8" i="3"/>
  <c r="F4" i="3" l="1"/>
  <c r="D4" i="3"/>
  <c r="C24" i="8" l="1"/>
  <c r="C23" i="8"/>
  <c r="C5" i="8"/>
  <c r="F4" i="6"/>
  <c r="E4" i="6"/>
  <c r="B3" i="6"/>
  <c r="B4" i="6"/>
  <c r="F6" i="3" l="1"/>
  <c r="D6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3" i="3"/>
  <c r="D3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<sst xmlns="http://schemas.openxmlformats.org/spreadsheetml/2006/main" count="181" uniqueCount="146">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</sst>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</cellStyleXfs>
  <cellXfs count="20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</cellXfs>
  <cellStyles count="11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5" sqref="F15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45</v>
      </c>
      <c r="B3" s="12" t="s">
        <v>46</v>
      </c>
      <c r="C3" s="12" t="s">
        <v>86</v>
      </c>
      <c r="D3" s="12" t="str">
        <f>CONCATENATE( "mqsisetdbparms ",ConfigData!$D$4," -n ",A3," -u ",B3," -p ",C3)</f>
        <v>mqsisetdbparms brk0002t -n ESBCONF -u wmbadmin -p QhQ9vMufAoSXNOcQ1lsW</v>
      </c>
      <c r="F3" s="12" t="str">
        <f>CONCATENATE( "mqsicvp ",ConfigData!$D$4," -n ",A3)</f>
        <v>mqsicvp brk0002t -n ESBCONF</v>
      </c>
    </row>
    <row r="4" spans="1:8" s="12" customFormat="1" x14ac:dyDescent="0.25">
      <c r="A4" s="12" t="s">
        <v>101</v>
      </c>
      <c r="B4" s="12" t="s">
        <v>100</v>
      </c>
      <c r="C4" s="12" t="s">
        <v>47</v>
      </c>
      <c r="D4" s="12" t="str">
        <f>CONCATENATE( "mqsisetdbparms ",ConfigData!$D$4," -n ",A4," -u ",B4," -p ",C4)</f>
        <v>mqsisetdbparms brk0002t -n BPMDBT01 -u bpmdbusr -p b0z2kh95</v>
      </c>
      <c r="F4" s="12" t="str">
        <f>CONCATENATE( "mqsicvp ",ConfigData!$D$4," -n ",A4)</f>
        <v>mqsicvp brk0002t -n BPMDBT01</v>
      </c>
    </row>
    <row r="5" spans="1:8" s="18" customFormat="1" x14ac:dyDescent="0.25">
      <c r="A5" s="18" t="s">
        <v>103</v>
      </c>
    </row>
    <row r="6" spans="1:8" s="19" customFormat="1" x14ac:dyDescent="0.25">
      <c r="A6" s="19" t="s">
        <v>91</v>
      </c>
      <c r="B6" s="19" t="s">
        <v>92</v>
      </c>
      <c r="C6" s="19" t="s">
        <v>93</v>
      </c>
      <c r="D6" s="19" t="str">
        <f>CONCATENATE( "mqsisetdbparms ",ConfigData!$D$4," -n ",A6," -u ",B6," -p ",C6)</f>
        <v>mqsisetdbparms brk0002t -n STEP_TEST -u STEP -p h53ks!f</v>
      </c>
      <c r="F6" s="19" t="str">
        <f>CONCATENATE( "mqsicvp ",ConfigData!$D$4," -n ",A6)</f>
        <v>mqsicvp brk0002t -n STEP_TEST</v>
      </c>
    </row>
    <row r="7" spans="1:8" s="18" customFormat="1" x14ac:dyDescent="0.25">
      <c r="A7" s="18" t="s">
        <v>104</v>
      </c>
    </row>
    <row r="8" spans="1:8" s="12" customFormat="1" x14ac:dyDescent="0.25">
      <c r="A8" s="12" t="s">
        <v>92</v>
      </c>
      <c r="B8" s="12" t="s">
        <v>92</v>
      </c>
      <c r="C8" s="12" t="s">
        <v>93</v>
      </c>
      <c r="D8" s="12" t="str">
        <f>CONCATENATE( "mqsisetdbparms ",ConfigData!$D$4," -n ",A8," -u ",B8," -p ",C8)</f>
        <v>mqsisetdbparms brk0002t -n STEP -u STEP -p h53ks!f</v>
      </c>
      <c r="F8" s="12" t="str">
        <f>CONCATENATE( "mqsicvp ",ConfigData!$D$4," -n ",A8)</f>
        <v>mqsicvp brk0002t -n STEP</v>
      </c>
    </row>
    <row r="9" spans="1:8" s="12" customFormat="1" x14ac:dyDescent="0.25">
      <c r="A9" s="12" t="s">
        <v>105</v>
      </c>
      <c r="B9" s="12" t="s">
        <v>108</v>
      </c>
      <c r="C9" s="12" t="s">
        <v>107</v>
      </c>
      <c r="D9" s="12" t="str">
        <f>CONCATENATE( "mqsisetdbparms ",ConfigData!$D$4," -n ",A9," -u ",B9," -p ",C9)</f>
        <v>mqsisetdbparms brk0002t -n STEP_SS -u step_usert -p Stepusert999</v>
      </c>
      <c r="F9" s="12" t="str">
        <f>CONCATENATE( "mqsicvp ",ConfigData!$D$4," -n ",A9)</f>
        <v>mqsicvp brk0002t -n STEP_SS</v>
      </c>
      <c r="H9" s="12" t="s">
        <v>106</v>
      </c>
    </row>
    <row r="12" spans="1:8" s="12" customFormat="1" x14ac:dyDescent="0.25">
      <c r="A12" s="12" t="s">
        <v>102</v>
      </c>
      <c r="B12" s="12" t="s">
        <v>55</v>
      </c>
      <c r="C12" s="12" t="s">
        <v>55</v>
      </c>
      <c r="D12" s="12" t="str">
        <f>CONCATENATE( "mqsisetdbparms ",ConfigData!$D$4," -n ",A12," -u ",B12," -p ",C12)</f>
        <v>mqsisetdbparms brk0002t -n STATSNX_TEST -u statsnx -p statsnx</v>
      </c>
      <c r="F12" s="12" t="str">
        <f>CONCATENATE( "mqsicvp ",ConfigData!$D$4," -n ",A12)</f>
        <v>mqsicvp brk0002t -n STATSNX_TEST</v>
      </c>
    </row>
    <row r="13" spans="1:8" s="12" customFormat="1" x14ac:dyDescent="0.25">
      <c r="A13" s="12" t="s">
        <v>121</v>
      </c>
      <c r="B13" s="12" t="s">
        <v>55</v>
      </c>
      <c r="C13" s="12" t="s">
        <v>122</v>
      </c>
      <c r="D13" s="12" t="str">
        <f>CONCATENATE( "mqsisetdbparms ",ConfigData!$D$4," -n ",A13," -u ",B13," -p ",C13)</f>
        <v>mqsisetdbparms brk0002t -n STATSNX_LIVE -u statsnx -p R3ms09_1</v>
      </c>
      <c r="F13" s="12" t="str">
        <f>CONCATENATE( "mqsicvp ",ConfigData!$D$4," -n ",A13)</f>
        <v>mqsicvp brk0002t -n STATSNX_LIVE</v>
      </c>
    </row>
    <row r="15" spans="1:8" s="12" customFormat="1" x14ac:dyDescent="0.25">
      <c r="A15" s="12" t="s">
        <v>141</v>
      </c>
      <c r="B15" s="12" t="s">
        <v>108</v>
      </c>
      <c r="C15" s="12" t="s">
        <v>107</v>
      </c>
      <c r="D15" s="12" t="str">
        <f>CONCATENATE( "mqsisetdbparms ",ConfigData!$D$4," -n ",A15," -u ",B15," -p ",C15)</f>
        <v>mqsisetdbparms brk0002t -n ICCS -u step_usert -p Stepusert999</v>
      </c>
      <c r="F15" s="12" t="str">
        <f>CONCATENATE( "mqsicvp ",ConfigData!$D$4," -n ",A15)</f>
        <v>mqsicvp brk0002t -n ICCS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MAXDEPTH(5000)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B1" workbookViewId="0">
      <selection activeCell="E16" sqref="E1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E12" s="5"/>
      <c r="F12" s="5"/>
    </row>
    <row r="13" spans="1:6" x14ac:dyDescent="0.25">
      <c r="A13" t="s">
        <v>142</v>
      </c>
      <c r="B13">
        <f>100*2^20</f>
        <v>104857600</v>
      </c>
      <c r="C13">
        <v>5000</v>
      </c>
      <c r="D13" t="s">
        <v>143</v>
      </c>
      <c r="E13" s="16" t="str">
        <f>CONCATENATE("DEFINE QL(",A13,ConfigData!$D$2,") MAXMSGL(",B13,") MAXDEPTH(",C13,") DESCR('",D13,"')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3" s="5"/>
    </row>
    <row r="14" spans="1:6" x14ac:dyDescent="0.25">
      <c r="A14" t="s">
        <v>144</v>
      </c>
      <c r="B14">
        <f>100*2^20</f>
        <v>104857600</v>
      </c>
      <c r="C14">
        <v>5000</v>
      </c>
      <c r="D14" t="s">
        <v>145</v>
      </c>
      <c r="E14" s="16" t="str">
        <f>CONCATENATE("DEFINE QL(",A14,ConfigData!$D$2,") MAXMSGL(",B14,") MAXDEPTH(",C14,") DESCR('",D14,"')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4" s="5"/>
    </row>
    <row r="15" spans="1:6" x14ac:dyDescent="0.25">
      <c r="E15" s="5"/>
      <c r="F15" s="5"/>
    </row>
    <row r="16" spans="1:6" x14ac:dyDescent="0.25">
      <c r="E16" s="5"/>
      <c r="F16" s="5"/>
    </row>
    <row r="17" spans="1:6" ht="22.5" x14ac:dyDescent="0.3">
      <c r="A17" s="11"/>
      <c r="E17" s="5"/>
      <c r="F17" s="5"/>
    </row>
    <row r="18" spans="1:6" s="13" customFormat="1" x14ac:dyDescent="0.25">
      <c r="E18" s="14"/>
      <c r="F18" s="14"/>
    </row>
    <row r="19" spans="1:6" s="13" customFormat="1" x14ac:dyDescent="0.25">
      <c r="E19" s="14"/>
      <c r="F19" s="14"/>
    </row>
    <row r="20" spans="1:6" x14ac:dyDescent="0.25">
      <c r="E20" s="5"/>
      <c r="F20" s="5"/>
    </row>
    <row r="21" spans="1:6" x14ac:dyDescent="0.25">
      <c r="E21" s="5"/>
      <c r="F21" s="5"/>
    </row>
    <row r="22" spans="1:6" x14ac:dyDescent="0.25">
      <c r="E22" s="5"/>
      <c r="F22" s="5"/>
    </row>
    <row r="23" spans="1:6" x14ac:dyDescent="0.25">
      <c r="E23" s="5"/>
      <c r="F23" s="5"/>
    </row>
    <row r="24" spans="1:6" x14ac:dyDescent="0.25">
      <c r="E24" s="5"/>
      <c r="F24" s="5"/>
    </row>
    <row r="25" spans="1:6" x14ac:dyDescent="0.25">
      <c r="E25" s="5"/>
      <c r="F25" s="5"/>
    </row>
    <row r="26" spans="1:6" x14ac:dyDescent="0.25">
      <c r="E26" s="5"/>
      <c r="F26" s="5"/>
    </row>
    <row r="27" spans="1:6" x14ac:dyDescent="0.25">
      <c r="E27" s="5"/>
      <c r="F27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E1" workbookViewId="0">
      <selection activeCell="H16" sqref="H16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BOTHRESH(",ConfigData!$F$3,") REPLACE")</f>
        <v>DEFINE QL(TRG.EA938F900E757A39E040007F01001B22.TEST) MAXMSGL(4096) MAXDEPTH(1) DESCR('Invalid Transaction Report for Government Procurement Cards') BOQNAME(fgc0002t.BORQQ) BOTHRESH(3)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BOTHRESH(",ConfigData!$F$3,") REPLACE")</f>
        <v>DEFINE QL(TRG.EC185528119388BCE040007F01004D73.TEST) MAXMSGL(4096) MAXDEPTH(1) DESCR('Used to instruct WMB to generate a number of UUIDs') BOQNAME(fgc0002t.BORQQ) BOTHRESH(3)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BOTHRESH(",ConfigData!$F$3,") REPLACE")</f>
        <v>DEFINE QL(TRG.EDCF96F73298DCD6E040007F01002A78.TEST) MAXMSGL(4096) MAXDEPTH(1) DESCR('Used to trigger the export of data to a Dream CSV import file') BOQNAME(fgc0002t.BORQQ) BOTHRESH(3)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BOTHRESH(",ConfigData!$F$3,") REPLACE")</f>
        <v>DEFINE QL(TRG.F3B0761D73C7BE83E040007F01006A57.TEST) MAXMSGL(4096) MAXDEPTH(1) DESCR('Gets and reports on BPM instances in an error state.') BOQNAME(fgc0002t.BORQQ) BOTHRESH(3)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BOTHRESH(",ConfigData!$F$3,") REPLACE")</f>
        <v>DEFINE QL(TRG.F3D9AACA7497D170E040007F0100653C.TEST) MAXMSGL(4096) MAXDEPTH(1) DESCR('Received task notification email.') BOQNAME(fgc0002t.BORQQ) BOTHRESH(3) REPLACE</v>
      </c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6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BOTHRESH(",ConfigData!$F$3,") REPLACE")</f>
        <v>DEFINE QL(TRG.008121A9CA484115E050007F010005BF.TEST) MAXMSGL(4096) MAXDEPTH(1) DESCR('Trigger to create On-Call Payments at Training Centre (OCP)') BOQNAME(fgc0002t.BORQQ) BOTHRESH(3)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BOTHRESH(",ConfigData!$F$3,") REPLACE")</f>
        <v>DEFINE QL(TRG.01233579C0FA0EF3E050007F01002A55.TEST) MAXMSGL(4096) MAXDEPTH(1) DESCR('Trigger to perform an erroneous payments check. (OCP)') BOQNAME(fgc0002t.BORQQ) BOTHRESH(3)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BOTHRESH(",ConfigData!$F$3,") REPLACE")</f>
        <v>DEFINE QL(TRG.BED586A02D1811E480EC0A5223B90000.TEST) MAXMSGL(4096) MAXDEPTH(1) DESCR('Trigger to create the payments export file. (OCP)') BOQNAME(fgc0002t.BORQQ) BOTHRESH(3)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BOTHRESH(",ConfigData!$F$3,") REPLACE")</f>
        <v>DEFINE QL(TRG.33FF6C2239A611E4BACA0A5223B90000.TEST) MAXMSGL(4096) MAXDEPTH(1) DESCR('Trigger to create Drill Night Payments (OCP)') BOQNAME(fgc0002t.BORQQ) BOTHRESH(3)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B1" workbookViewId="0">
      <selection activeCell="D5" sqref="D5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4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4" ht="15.75" thickTop="1" x14ac:dyDescent="0.25"/>
    <row r="3" spans="1:4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4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2015-05-07T11:53:03Z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