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4505" yWindow="105" windowWidth="14310" windowHeight="14535" tabRatio="636" activeTab="8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</sheets>
  <calcPr calcId="145621"/>
</workbook>
</file>

<file path=xl/calcChain.xml><?xml version="1.0" encoding="utf-8"?>
<calcChain xmlns="http://schemas.openxmlformats.org/spreadsheetml/2006/main">
  <c r="E29" i="4" l="1"/>
  <c r="B29" i="4"/>
  <c r="D10" i="9"/>
  <c r="E28" i="4" l="1"/>
  <c r="B28" i="4"/>
  <c r="E27" i="4" l="1"/>
  <c r="D9" i="9"/>
  <c r="F32" i="3" l="1"/>
  <c r="D32" i="3"/>
  <c r="F31" i="3"/>
  <c r="D31" i="3"/>
  <c r="F23" i="8" l="1"/>
  <c r="E23" i="8"/>
  <c r="C23" i="8"/>
  <c r="H23" i="8" s="1"/>
  <c r="D23" i="8" l="1"/>
  <c r="H22" i="8"/>
  <c r="D22" i="8"/>
  <c r="C22" i="8"/>
  <c r="F29" i="3" l="1"/>
  <c r="D29" i="3"/>
  <c r="D12" i="3" l="1"/>
  <c r="F12" i="3"/>
  <c r="F20" i="7" l="1"/>
  <c r="B20" i="7"/>
  <c r="E20" i="7" s="1"/>
  <c r="E22" i="8" l="1"/>
  <c r="F22" i="8"/>
  <c r="B25" i="4"/>
  <c r="E25" i="4" s="1"/>
  <c r="E24" i="4"/>
  <c r="C20" i="8" l="1"/>
  <c r="E22" i="4" l="1"/>
  <c r="E21" i="4"/>
  <c r="B22" i="4"/>
  <c r="B8" i="4" l="1"/>
  <c r="F27" i="3"/>
  <c r="D27" i="3"/>
  <c r="F26" i="3" l="1"/>
  <c r="D26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E19" i="4"/>
  <c r="B19" i="4"/>
  <c r="B17" i="4" l="1"/>
  <c r="E17" i="4" s="1"/>
  <c r="E16" i="4"/>
  <c r="B16" i="4"/>
  <c r="B9" i="4" l="1"/>
  <c r="B10" i="4"/>
  <c r="F10" i="4"/>
  <c r="E10" i="4"/>
  <c r="F9" i="4" l="1"/>
  <c r="E9" i="4"/>
  <c r="F8" i="4" l="1"/>
  <c r="E8" i="4"/>
  <c r="C18" i="8" l="1"/>
  <c r="F14" i="4" l="1"/>
  <c r="E14" i="4"/>
  <c r="B14" i="4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H24" i="8" s="1"/>
  <c r="F20" i="8"/>
  <c r="F19" i="8"/>
  <c r="F18" i="8"/>
  <c r="F16" i="8"/>
  <c r="F12" i="8"/>
  <c r="F10" i="8"/>
  <c r="F7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0" i="8"/>
  <c r="E19" i="8"/>
  <c r="E18" i="8"/>
  <c r="H18" i="8" s="1"/>
  <c r="E16" i="8"/>
  <c r="E12" i="8"/>
  <c r="H12" i="8" s="1"/>
  <c r="E10" i="8"/>
  <c r="E7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0" i="8"/>
  <c r="D19" i="8"/>
  <c r="D18" i="8"/>
  <c r="D16" i="8"/>
  <c r="D12" i="8"/>
  <c r="D10" i="8"/>
  <c r="D7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19" i="8"/>
  <c r="D9" i="8" l="1"/>
  <c r="F9" i="8"/>
  <c r="D11" i="8"/>
  <c r="F11" i="8"/>
  <c r="H11" i="8" s="1"/>
  <c r="E14" i="8"/>
  <c r="H14" i="8" s="1"/>
  <c r="F8" i="8"/>
  <c r="H13" i="8"/>
  <c r="D13" i="8"/>
  <c r="D14" i="8"/>
  <c r="H10" i="8"/>
  <c r="H7" i="8"/>
  <c r="D15" i="8"/>
  <c r="E8" i="8"/>
  <c r="F15" i="8"/>
  <c r="H15" i="8" s="1"/>
  <c r="H9" i="8"/>
  <c r="H16" i="8"/>
  <c r="H20" i="8"/>
  <c r="H8" i="8" l="1"/>
  <c r="F12" i="4" l="1"/>
  <c r="E12" i="4"/>
  <c r="B12" i="4"/>
  <c r="D7" i="9"/>
  <c r="D3" i="9" l="1"/>
  <c r="D5" i="9"/>
  <c r="F7" i="4" l="1"/>
  <c r="F6" i="4"/>
  <c r="E7" i="4"/>
  <c r="C7" i="4"/>
  <c r="B7" i="4"/>
  <c r="F2" i="11" l="1"/>
  <c r="B6" i="4"/>
  <c r="E6" i="4"/>
  <c r="F7" i="3" l="1"/>
  <c r="D7" i="3"/>
  <c r="F24" i="3" l="1"/>
  <c r="D24" i="3"/>
  <c r="F23" i="3" l="1"/>
  <c r="D23" i="3"/>
  <c r="F18" i="7" l="1"/>
  <c r="B18" i="7"/>
  <c r="E18" i="7" s="1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A2" i="6"/>
  <c r="A1" i="6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<sst xmlns="http://schemas.openxmlformats.org/spreadsheetml/2006/main" count="696" uniqueCount="385">
  <si>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</si>
  <si>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</si>
  <si>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</si>
  <si>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</si>
  <si>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</si>
  <si>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</si>
  <si>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</si>
  <si>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</si>
  <si>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</si>
  <si>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</si>
  <si>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</si>
  <si>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</si>
  <si>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</si>
  <si>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</si>
  <si>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</si>
  <si>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</si>
  <si>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</si>
  <si>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</si>
  <si>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</si>
  <si>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</si>
  <si>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</si>
  <si>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</si>
  <si>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</si>
  <si>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</si>
  <si>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</si>
  <si>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</si>
  <si>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</si>
  <si>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</si>
  <si>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</si>
  <si>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</si>
  <si>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</si>
  <si>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</si>
  <si>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</si>
  <si>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</si>
  <si>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</si>
  <si>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</si>
  <si>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</si>
  <si>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</si>
  <si>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</si>
  <si>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</si>
  <si>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</si>
  <si>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</si>
  <si>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</si>
  <si>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</si>
  <si>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</si>
  <si>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</si>
  <si>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</si>
  <si>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</si>
  <si>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</si>
  <si>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</si>
  <si>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</si>
  <si>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</si>
  <si>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</si>
  <si>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</si>
  <si>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</si>
  <si>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</si>
  <si>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</si>
  <si>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</si>
  <si>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</si>
  <si>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</si>
  <si>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</si>
  <si>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</si>
  <si>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</si>
  <si>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</si>
  <si>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</si>
  <si>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</si>
  <si>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</si>
  <si>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</si>
  <si>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</si>
  <si>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</si>
  <si>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</si>
  <si>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</si>
  <si>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</si>
  <si>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</si>
  <si>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</si>
  <si>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</si>
  <si>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</si>
  <si>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</si>
  <si>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</si>
  <si>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</si>
  <si>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</si>
  <si>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</si>
  <si>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</si>
  <si>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</si>
  <si>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</si>
  <si>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</si>
  <si>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</si>
  <si>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</si>
  <si>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</si>
  <si>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</si>
  <si>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</si>
  <si>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</si>
  <si>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</si>
  <si>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</si>
  <si>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</si>
  <si>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</si>
  <si>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</si>
  <si>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</si>
  <si>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</si>
  <si>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</si>
  <si>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</si>
  <si>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</si>
  <si>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</si>
  <si>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</si>
  <si>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</si>
  <si>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</si>
  <si>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</si>
  <si>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</si>
  <si>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</si>
  <si>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</si>
  <si>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</si>
  <si>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</si>
  <si>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</si>
  <si>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</si>
  <si>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</si>
  <si>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</si>
  <si>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</si>
  <si>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</si>
  <si>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</si>
  <si>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</si>
  <si>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</si>
  <si>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</si>
  <si>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</si>
  <si>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</si>
  <si>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</si>
  <si>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</si>
  <si>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</si>
  <si>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</si>
  <si>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</si>
  <si>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</si>
  <si>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</si>
  <si>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</si>
  <si>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</si>
  <si>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</si>
  <si>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</si>
  <si>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</si>
  <si>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</si>
  <si>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</si>
  <si>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</si>
  <si>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</si>
  <si>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</si>
  <si>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</si>
  <si>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</si>
  <si>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</si>
  <si>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</si>
  <si>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</si>
  <si>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</si>
  <si>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</si>
  <si>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</si>
  <si>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</si>
  <si>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</si>
  <si>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</si>
  <si>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</si>
  <si>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</si>
  <si>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</si>
  <si>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</si>
  <si>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</si>
  <si>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</si>
  <si>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</si>
  <si>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</si>
  <si>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</si>
  <si>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</si>
  <si>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</si>
  <si>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</si>
  <si>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</si>
  <si>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</si>
  <si>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</si>
  <si>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</si>
  <si>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</si>
  <si>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</si>
  <si>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</si>
  <si>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</si>
  <si>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</si>
  <si>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</si>
  <si>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</si>
  <si>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</si>
  <si>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</si>
  <si>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</si>
  <si>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</si>
  <si>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</si>
  <si>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</si>
  <si>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</si>
  <si>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</si>
  <si>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</si>
  <si>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</si>
  <si>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</si>
  <si>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</si>
  <si>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</si>
  <si>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</si>
  <si>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</si>
  <si>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</si>
  <si>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</si>
  <si>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</si>
  <si>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</si>
  <si>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</si>
  <si>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</si>
  <si>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</si>
  <si>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</si>
  <si>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</si>
  <si>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</si>
  <si>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</si>
  <si>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</si>
  <si>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</si>
  <si>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</si>
  <si>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</si>
  <si>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</si>
  <si>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</si>
  <si>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</si>
  <si>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</si>
  <si>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</si>
  <si>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</si>
  <si>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</si>
  <si>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</si>
  <si>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</si>
  <si>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</si>
  <si>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</si>
  <si>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</si>
  <si>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</si>
  <si>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</si>
  <si>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</si>
  <si>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</si>
  <si>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</si>
  <si>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</si>
  <si>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</si>
  <si>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</si>
  <si>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</si>
  <si>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</si>
  <si>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</si>
  <si>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</si>
  <si>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</si>
  <si>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</si>
  <si>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</si>
  <si>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</si>
  <si>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</si>
  <si>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</si>
  <si>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</si>
  <si>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</si>
  <si>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</si>
  <si>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</si>
  <si>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</si>
  <si>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</si>
  <si>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</si>
  <si>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</si>
  <si>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</si>
  <si>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</si>
  <si>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</si>
  <si>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</si>
  <si>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</si>
  <si>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</si>
  <si>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</si>
  <si>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</si>
  <si>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</si>
  <si>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</si>
  <si>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</si>
  <si>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</si>
  <si>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</si>
  <si>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</si>
  <si>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</si>
  <si>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</si>
  <si>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</si>
  <si>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</si>
  <si>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</si>
  <si>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</si>
  <si>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</si>
  <si>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</si>
  <si>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</si>
  <si>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</si>
  <si>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</si>
  <si>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</si>
  <si>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</si>
  <si>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</si>
  <si>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</si>
  <si>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</si>
  <si>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</si>
  <si>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</si>
  <si>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</si>
  <si>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</si>
  <si>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</si>
  <si>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</si>
  <si>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</si>
  <si>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</si>
  <si>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</si>
  <si>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</si>
  <si>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</si>
  <si>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</si>
  <si>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</si>
  <si>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</si>
  <si>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</si>
  <si>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</si>
  <si>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</si>
  <si>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</si>
  <si>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</si>
  <si>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</si>
  <si>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</si>
  <si>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</si>
  <si>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</si>
  <si>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</si>
  <si>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</si>
  <si>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</si>
  <si>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</si>
  <si>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</si>
  <si>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</si>
  <si>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</si>
  <si>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</si>
  <si>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</si>
  <si>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</si>
  <si>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</si>
  <si>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</si>
  <si>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</si>
  <si>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</si>
  <si>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</si>
  <si>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</si>
  <si>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</si>
  <si>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</si>
  <si>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</si>
  <si>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</si>
  <si>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</si>
  <si>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</si>
  <si>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</si>
  <si>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</si>
  <si>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</si>
  <si>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</si>
  <si>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</si>
  <si>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</si>
  <si>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</si>
  <si>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</si>
  <si>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</si>
  <si>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</si>
  <si>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</si>
  <si>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</si>
  <si>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</si>
  <si>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</si>
  <si>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</si>
  <si>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</si>
  <si>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</si>
  <si>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</si>
  <si>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</si>
  <si>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</si>
  <si>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</si>
  <si>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</si>
  <si>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</si>
  <si>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</si>
  <si>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</si>
  <si>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</si>
  <si>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</si>
  <si>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</si>
  <si>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</si>
  <si>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</si>
  <si>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</si>
  <si>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</si>
  <si>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</si>
  <si>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</si>
  <si>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</si>
  <si>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</si>
  <si>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</si>
  <si>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</si>
  <si>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</si>
  <si>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</si>
  <si>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</si>
  <si>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</si>
  <si>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</si>
  <si>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</si>
  <si>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</si>
  <si>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</si>
  <si>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</si>
  <si>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</si>
  <si>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</si>
  <si>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</si>
  <si>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</si>
  <si>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</si>
  <si>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</si>
  <si>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</si>
  <si>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</si>
  <si>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Trigger to perform publish operation from Active Directory.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</si>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</sst>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F3" sqref="F3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31" sqref="F31:F32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2" spans="1:8" s="22" customFormat="1" x14ac:dyDescent="0.25">
      <c r="A12" s="22" t="s">
        <v>337</v>
      </c>
      <c r="B12" s="22" t="s">
        <v>335</v>
      </c>
      <c r="C12" s="22" t="s">
        <v>336</v>
      </c>
      <c r="D12" s="22" t="str">
        <f>CONCATENATE( "mqsisetdbparms ",ConfigData!$D$4," -n ",A12," -u ",B12," -p ",C12)</f>
        <v>mqsisetdbparms brk0002d -n PERF -u ywzv -p P6HBSAP</v>
      </c>
      <c r="F12" s="22" t="str">
        <f>CONCATENATE( "mqsicvp ",ConfigData!$D$4," -n ",A12)</f>
        <v>mqsicvp brk0002d -n PERF</v>
      </c>
    </row>
    <row r="16" spans="1:8" s="22" customFormat="1" x14ac:dyDescent="0.25">
      <c r="A16" s="22" t="s">
        <v>157</v>
      </c>
      <c r="B16" s="22" t="s">
        <v>158</v>
      </c>
      <c r="C16" s="22" t="s">
        <v>159</v>
      </c>
      <c r="D16" s="22" t="str">
        <f>CONCATENATE( "mqsisetdbparms ",ConfigData!$D$4," -n ",A16," -u ",B16," -p ",C16)</f>
        <v>mqsisetdbparms brk0002d -n RECRUITMENT_DEV -u rec_userd -p Recuserd999</v>
      </c>
      <c r="F16" s="22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  <row r="26" spans="1:8" s="22" customFormat="1" x14ac:dyDescent="0.25">
      <c r="A26" s="22" t="s">
        <v>320</v>
      </c>
      <c r="B26" s="22" t="s">
        <v>166</v>
      </c>
      <c r="C26" s="22" t="s">
        <v>167</v>
      </c>
      <c r="D26" s="22" t="str">
        <f>CONCATENATE( "mqsisetdbparms ",ConfigData!$D$4," -n ",A26," -u ",B26," -p ",C26)</f>
        <v>mqsisetdbparms brk0002d -n METER_READINGS -u step_userd -p Stepuserd999</v>
      </c>
      <c r="F26" s="22" t="str">
        <f>CONCATENATE( "mqsicvp ",ConfigData!$D$4," -n ",A26)</f>
        <v>mqsicvp brk0002d -n METER_READINGS</v>
      </c>
      <c r="H26" s="22" t="s">
        <v>169</v>
      </c>
    </row>
    <row r="27" spans="1:8" s="22" customFormat="1" x14ac:dyDescent="0.25">
      <c r="A27" s="22" t="s">
        <v>322</v>
      </c>
      <c r="B27" s="22" t="s">
        <v>166</v>
      </c>
      <c r="C27" s="22" t="s">
        <v>321</v>
      </c>
      <c r="D27" s="22" t="str">
        <f>CONCATENATE( "mqsisetdbparms ",ConfigData!$D$4," -n ",A27," -u ",B27," -p ",C27)</f>
        <v>mqsisetdbparms brk0002d -n TENSORNET -u step_userd -p 5t3PteamD</v>
      </c>
      <c r="F27" s="22" t="str">
        <f>CONCATENATE( "mqsicvp ",ConfigData!$D$4," -n ",A27)</f>
        <v>mqsicvp brk0002d -n TENSORNET</v>
      </c>
      <c r="H27" s="22" t="s">
        <v>169</v>
      </c>
    </row>
    <row r="29" spans="1:8" s="22" customFormat="1" x14ac:dyDescent="0.25">
      <c r="A29" s="22" t="s">
        <v>345</v>
      </c>
      <c r="B29" s="22" t="s">
        <v>46</v>
      </c>
      <c r="C29" s="22" t="s">
        <v>147</v>
      </c>
      <c r="D29" s="22" t="str">
        <f>CONCATENATE( "mqsisetdbparms ",ConfigData!$D$4," -n ",A29," -u ",B29," -p ",C29)</f>
        <v>mqsisetdbparms brk0002d -n MBRECORD -u wmbadmin -p d5FZg2E9i9dGnChE4w1q</v>
      </c>
      <c r="F29" s="22" t="str">
        <f>CONCATENATE( "mqsicvp ",ConfigData!$D$4," -n ",A29)</f>
        <v>mqsicvp brk0002d -n MBRECORD</v>
      </c>
    </row>
    <row r="31" spans="1:8" s="22" customFormat="1" x14ac:dyDescent="0.25">
      <c r="A31" s="22" t="s">
        <v>374</v>
      </c>
      <c r="B31" s="22" t="s">
        <v>166</v>
      </c>
      <c r="C31" s="22" t="s">
        <v>167</v>
      </c>
      <c r="D31" s="22" t="str">
        <f>CONCATENATE( "mqsisetdbparms ",ConfigData!$D$4," -n ",A31," -u ",B31," -p ",C31)</f>
        <v>mqsisetdbparms brk0002d -n STEP_OCP -u step_userd -p Stepuserd999</v>
      </c>
      <c r="F31" s="22" t="str">
        <f>CONCATENATE( "mqsicvp ",ConfigData!$D$4," -n ",A31)</f>
        <v>mqsicvp brk0002d -n STEP_OCP</v>
      </c>
      <c r="H31" s="22" t="s">
        <v>169</v>
      </c>
    </row>
    <row r="32" spans="1:8" s="22" customFormat="1" x14ac:dyDescent="0.25">
      <c r="A32" s="22" t="s">
        <v>375</v>
      </c>
      <c r="B32" s="22" t="s">
        <v>166</v>
      </c>
      <c r="C32" s="22" t="s">
        <v>167</v>
      </c>
      <c r="D32" s="22" t="str">
        <f>CONCATENATE( "mqsisetdbparms ",ConfigData!$D$4," -n ",A32," -u ",B32," -p ",C32)</f>
        <v>mqsisetdbparms brk0002d -n IRSPLUS -u step_userd -p Stepuserd999</v>
      </c>
      <c r="F32" s="22" t="str">
        <f>CONCATENATE( "mqsicvp ",ConfigData!$D$4," -n ",A32)</f>
        <v>mqsicvp brk0002d -n IRSPLUS</v>
      </c>
      <c r="H32" s="22" t="s">
        <v>169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0" sqref="E20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5000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MAXDEPTH(5000)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9" sqref="E29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377</v>
      </c>
      <c r="B27">
        <v>4096</v>
      </c>
      <c r="C27">
        <v>5000</v>
      </c>
      <c r="D27" t="s">
        <v>378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380</v>
      </c>
      <c r="B28">
        <f>4*2^20</f>
        <v>4194304</v>
      </c>
      <c r="C28">
        <v>5000</v>
      </c>
      <c r="D28" t="s">
        <v>381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383</v>
      </c>
      <c r="B29">
        <f>4*2^20</f>
        <v>4194304</v>
      </c>
      <c r="C29">
        <v>5000</v>
      </c>
      <c r="D29" t="s">
        <v>384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tr">
        <f>CONCATENATE("mqsireportproperties ",ConfigData!D4,"-b httplistener -o HTTPConnector -r")</f>
        <v>mqsireportproperties brk0002d-b httplistener -o HTTPConnector -r</v>
      </c>
    </row>
    <row r="2" spans="1:1" x14ac:dyDescent="0.25">
      <c r="A2" t="str">
        <f>CONCATENATE("mqsichangeproperties ", ConfigData!D4,"-b httplistener -o HTTPConnector -n port -v ",ConfigData!D5)</f>
        <v>mqsichangeproperties brk0002d-b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selection activeCell="H22" sqref="H22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BOTHRESH(",ConfigData!$F$3,") REPLACE"),"")</f>
        <v>DEFINE QL(TRG.EA938F900E757A39E040007F01001B22) MAXMSGL(4096) MAXDEPTH(1) DESCR('Invalid Transaction Report for Government Procurement Cards') BOQNAME(fgc0002d.BORQQ) BOTHRESH(3)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2" si="1">IF(NOT(ISBLANK(C8)),LEN(C8),"")</f>
        <v>36</v>
      </c>
      <c r="E8">
        <f t="shared" ref="E8:E72" si="2">IF(NOT(ISBLANK(C8)),4*2^10,"")</f>
        <v>4096</v>
      </c>
      <c r="F8">
        <f t="shared" ref="F8:F72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BOTHRESH(",ConfigData!$F$3,") REPLACE"),"")</f>
        <v>DEFINE QL(TRG.EC185528119388BCE040007F01004D73) MAXMSGL(4096) MAXDEPTH(1) DESCR('Used to instruct WMB to generate a number of UUIDs') BOQNAME(fgc0002d.BORQQ) BOTHRESH(3)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BOTHRESH(",ConfigData!$F$3,") REPLACE"),"")</f>
        <v>DEFINE QL(TRG.EDCF96F73298DCD6E040007F01002A78) MAXMSGL(4096) MAXDEPTH(1) DESCR('Used to trigger the export of data to a Dream CSV import file') BOQNAME(fgc0002d.BORQQ) BOTHRESH(3)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BOTHRESH(",ConfigData!$F$3,") REPLACE"),"")</f>
        <v>DEFINE QL(TRG.F3B0761D73C7BE83E040007F01006A57) MAXMSGL(4096) MAXDEPTH(1) DESCR('Gets and reports on BPM instances in an error state.') BOQNAME(fgc0002d.BORQQ) BOTHRESH(3)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BOTHRESH(",ConfigData!$F$3,") REPLACE"),"")</f>
        <v>DEFINE QL(TRG.F3D9AACA7497D170E040007F0100653C) MAXMSGL(4096) MAXDEPTH(1) DESCR('Received task notification email.') BOQNAME(fgc0002d.BORQQ) BOTHRESH(3)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BOTHRESH(",ConfigData!$F$3,") REPLACE"),"")</f>
        <v>DEFINE QL(TRG.008121A9CA484115E050007F010005BF) MAXMSGL(4096) MAXDEPTH(1) DESCR('Trigger to create On-Call Payments at Training Centre (OCP)') BOQNAME(fgc0002d.BORQQ) BOTHRESH(3)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BOTHRESH(",ConfigData!$F$3,") REPLACE"),"")</f>
        <v>DEFINE QL(TRG.01233579C0FA0EF3E050007F01002A55) MAXMSGL(4096) MAXDEPTH(1) DESCR('Trigger to perform an erroneous payments check. (OCP)') BOQNAME(fgc0002d.BORQQ) BOTHRESH(3)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BOTHRESH(",ConfigData!$F$3,") REPLACE"),"")</f>
        <v>DEFINE QL(TRG.BED586A02D1811E480EC0A5223B90000) MAXMSGL(4096) MAXDEPTH(1) DESCR('Trigger to create the payments export file. (OCP)') BOQNAME(fgc0002d.BORQQ) BOTHRESH(3)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BOTHRESH(",ConfigData!$F$3,") REPLACE"),"")</f>
        <v>DEFINE QL(TRG.33FF6C2239A611E4BACA0A5223B90000) MAXMSGL(4096) MAXDEPTH(1) DESCR('Trigger to create Drill Night Payments (OCP)') BOQNAME(fgc0002d.BORQQ) BOTHRESH(3)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BOTHRESH(",ConfigData!$F$3,") REPLACE"),"")</f>
        <v>DEFINE QL(TRG.33FF6D4439A611E4BACA0A5223B90000) MAXMSGL(4096) MAXDEPTH(1) DESCR('Trigger to publish data from the STATSNX schema.') BOQNAME(fgc0002d.BORQQ) BOTHRESH(3)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BOTHRESH(",ConfigData!$F$3,") REPLACE"),"")</f>
        <v>DEFINE QL(TRG.33FF6DC639A611E4BACA0A5223B90000) MAXMSGL(4096) MAXDEPTH(1) DESCR('Trigger to validate meter readings.') BOQNAME(fgc0002d.BORQQ) BOTHRESH(3)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BOTHRESH(",ConfigData!$F$3,") REPLACE"),"")</f>
        <v>DEFINE QL(TRG.33FF6E3E39A611E4BACA0A5223B90000) MAXMSGL(4096) MAXDEPTH(1) DESCR('Trigger to perform sync operation between HR system and UKFF') BOQNAME(fgc0002d.BORQQ) BOTHRESH(3)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373</v>
      </c>
      <c r="H23" s="7" t="str">
        <f>IF(NOT(ISBLANK(C23)),CONCATENATE("DEFINE QL(",C23,ConfigData!$D$2,") MAXMSGL(",E23,") MAXDEPTH(",F23,") DESCR('",G23,"') BOQNAME(",ConfigData!$H$3,") BOTHRESH(",ConfigData!$F$3,") REPLACE"),"")</f>
        <v>DEFINE QL(TRG.33FF6EB639A611E4BACA0A5223B90000) MAXMSGL(4096) MAXDEPTH(1) DESCR('Trigger to perform publish operation from Active Directory.') BOQNAME(fgc0002d.BORQQ) BOTHRESH(3) REPLACE</v>
      </c>
    </row>
    <row r="24" spans="1:8" x14ac:dyDescent="0.25">
      <c r="A24" t="s">
        <v>113</v>
      </c>
      <c r="B24" t="s">
        <v>201</v>
      </c>
      <c r="D24" s="7" t="str">
        <f t="shared" si="1"/>
        <v/>
      </c>
      <c r="E24" t="str">
        <f t="shared" si="2"/>
        <v/>
      </c>
      <c r="F24" t="str">
        <f t="shared" si="3"/>
        <v/>
      </c>
      <c r="H24" s="7" t="str">
        <f>IF(NOT(ISBLANK(C24)),CONCATENATE("DEFINE QL(",C24,ConfigData!$D$2,") MAXMSGL(",E24,") MAXDEPTH(",F24,") DESCR('",G24,"') BOQNAME(",ConfigData!$H$3,") BOTHRESH(",ConfigData!$F$3,") REPLACE"),"")</f>
        <v/>
      </c>
    </row>
    <row r="25" spans="1:8" x14ac:dyDescent="0.25">
      <c r="A25" t="s">
        <v>113</v>
      </c>
      <c r="B25" t="s">
        <v>202</v>
      </c>
      <c r="D25" s="7" t="str">
        <f t="shared" si="1"/>
        <v/>
      </c>
      <c r="E25" t="str">
        <f t="shared" si="2"/>
        <v/>
      </c>
      <c r="F25" t="str">
        <f t="shared" si="3"/>
        <v/>
      </c>
      <c r="H25" s="7" t="str">
        <f>IF(NOT(ISBLANK(C25)),CONCATENATE("DEFINE QL(",C25,ConfigData!$D$2,") MAXMSGL(",E25,") MAXDEPTH(",F25,") DESCR('",G25,"') BOQNAME(",ConfigData!$H$3,") BOTHRESH(",ConfigData!$F$3,") REPLACE"),"")</f>
        <v/>
      </c>
    </row>
    <row r="26" spans="1:8" x14ac:dyDescent="0.25">
      <c r="A26" t="s">
        <v>113</v>
      </c>
      <c r="B26" t="s">
        <v>203</v>
      </c>
      <c r="D26" s="7" t="str">
        <f t="shared" si="1"/>
        <v/>
      </c>
      <c r="E26" t="str">
        <f t="shared" si="2"/>
        <v/>
      </c>
      <c r="F26" t="str">
        <f t="shared" si="3"/>
        <v/>
      </c>
      <c r="H26" s="7" t="str">
        <f>IF(NOT(ISBLANK(C26)),CONCATENATE("DEFINE QL(",C26,ConfigData!$D$2,") MAXMSGL(",E26,") MAXDEPTH(",F26,") DESCR('",G26,"') BOQNAME(",ConfigData!$H$3,") BOTHRESH(",ConfigData!$F$3,") REPLACE"),"")</f>
        <v/>
      </c>
    </row>
    <row r="27" spans="1:8" x14ac:dyDescent="0.25">
      <c r="A27" t="s">
        <v>113</v>
      </c>
      <c r="B27" t="s">
        <v>204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205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206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207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208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209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210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211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212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213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214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215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216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217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218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219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220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221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222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223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224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225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226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227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228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229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230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231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232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233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234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235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236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237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238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239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240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241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242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243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244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245</v>
      </c>
      <c r="D68" s="7" t="str">
        <f t="shared" si="1"/>
        <v/>
      </c>
      <c r="E68" t="str">
        <f t="shared" si="2"/>
        <v/>
      </c>
      <c r="F68" t="str">
        <f t="shared" si="3"/>
        <v/>
      </c>
    </row>
    <row r="69" spans="1:8" x14ac:dyDescent="0.25">
      <c r="A69" t="s">
        <v>113</v>
      </c>
      <c r="B69" t="s">
        <v>246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247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248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249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250</v>
      </c>
      <c r="D73" s="7" t="str">
        <f t="shared" ref="D73:D118" si="6">IF(NOT(ISBLANK(C73)),LEN(C73),"")</f>
        <v/>
      </c>
      <c r="E73" t="str">
        <f t="shared" ref="E73:E118" si="7">IF(NOT(ISBLANK(C73)),4*2^10,"")</f>
        <v/>
      </c>
      <c r="F73" t="str">
        <f t="shared" ref="F73:F118" si="8">IF(NOT(ISBLANK(C73)),1,"")</f>
        <v/>
      </c>
    </row>
    <row r="74" spans="1:8" x14ac:dyDescent="0.25">
      <c r="A74" t="s">
        <v>113</v>
      </c>
      <c r="B74" t="s">
        <v>251</v>
      </c>
      <c r="D74" s="7" t="str">
        <f t="shared" si="6"/>
        <v/>
      </c>
      <c r="E74" t="str">
        <f t="shared" si="7"/>
        <v/>
      </c>
      <c r="F74" t="str">
        <f t="shared" si="8"/>
        <v/>
      </c>
    </row>
    <row r="75" spans="1:8" x14ac:dyDescent="0.25">
      <c r="A75" t="s">
        <v>113</v>
      </c>
      <c r="B75" t="s">
        <v>252</v>
      </c>
      <c r="D75" s="7" t="str">
        <f t="shared" si="6"/>
        <v/>
      </c>
      <c r="E75" t="str">
        <f t="shared" si="7"/>
        <v/>
      </c>
      <c r="F75" t="str">
        <f t="shared" si="8"/>
        <v/>
      </c>
    </row>
    <row r="76" spans="1:8" x14ac:dyDescent="0.25">
      <c r="A76" t="s">
        <v>113</v>
      </c>
      <c r="B76" t="s">
        <v>253</v>
      </c>
      <c r="D76" s="7" t="str">
        <f t="shared" si="6"/>
        <v/>
      </c>
      <c r="E76" t="str">
        <f t="shared" si="7"/>
        <v/>
      </c>
      <c r="F76" t="str">
        <f t="shared" si="8"/>
        <v/>
      </c>
    </row>
    <row r="77" spans="1:8" x14ac:dyDescent="0.25">
      <c r="A77" t="s">
        <v>113</v>
      </c>
      <c r="B77" t="s">
        <v>254</v>
      </c>
      <c r="D77" s="7" t="str">
        <f t="shared" si="6"/>
        <v/>
      </c>
      <c r="E77" t="str">
        <f t="shared" si="7"/>
        <v/>
      </c>
      <c r="F77" t="str">
        <f t="shared" si="8"/>
        <v/>
      </c>
    </row>
    <row r="78" spans="1:8" x14ac:dyDescent="0.25">
      <c r="A78" t="s">
        <v>113</v>
      </c>
      <c r="B78" t="s">
        <v>255</v>
      </c>
      <c r="D78" s="7" t="str">
        <f t="shared" si="6"/>
        <v/>
      </c>
      <c r="E78" t="str">
        <f t="shared" si="7"/>
        <v/>
      </c>
      <c r="F78" t="str">
        <f t="shared" si="8"/>
        <v/>
      </c>
    </row>
    <row r="79" spans="1:8" x14ac:dyDescent="0.25">
      <c r="A79" t="s">
        <v>113</v>
      </c>
      <c r="B79" t="s">
        <v>256</v>
      </c>
      <c r="D79" s="7" t="str">
        <f t="shared" si="6"/>
        <v/>
      </c>
      <c r="E79" t="str">
        <f t="shared" si="7"/>
        <v/>
      </c>
      <c r="F79" t="str">
        <f t="shared" si="8"/>
        <v/>
      </c>
    </row>
    <row r="80" spans="1:8" x14ac:dyDescent="0.25">
      <c r="A80" t="s">
        <v>113</v>
      </c>
      <c r="B80" t="s">
        <v>257</v>
      </c>
      <c r="D80" s="7" t="str">
        <f t="shared" si="6"/>
        <v/>
      </c>
      <c r="E80" t="str">
        <f t="shared" si="7"/>
        <v/>
      </c>
      <c r="F80" t="str">
        <f t="shared" si="8"/>
        <v/>
      </c>
    </row>
    <row r="81" spans="1:6" x14ac:dyDescent="0.25">
      <c r="A81" t="s">
        <v>113</v>
      </c>
      <c r="B81" t="s">
        <v>258</v>
      </c>
      <c r="D81" s="7" t="str">
        <f t="shared" si="6"/>
        <v/>
      </c>
      <c r="E81" t="str">
        <f t="shared" si="7"/>
        <v/>
      </c>
      <c r="F81" t="str">
        <f t="shared" si="8"/>
        <v/>
      </c>
    </row>
    <row r="82" spans="1:6" x14ac:dyDescent="0.25">
      <c r="A82" t="s">
        <v>113</v>
      </c>
      <c r="B82" t="s">
        <v>259</v>
      </c>
      <c r="D82" s="7" t="str">
        <f t="shared" si="6"/>
        <v/>
      </c>
      <c r="E82" t="str">
        <f t="shared" si="7"/>
        <v/>
      </c>
      <c r="F82" t="str">
        <f t="shared" si="8"/>
        <v/>
      </c>
    </row>
    <row r="83" spans="1:6" x14ac:dyDescent="0.25">
      <c r="A83" t="s">
        <v>113</v>
      </c>
      <c r="B83" t="s">
        <v>260</v>
      </c>
      <c r="D83" s="7" t="str">
        <f t="shared" si="6"/>
        <v/>
      </c>
      <c r="E83" t="str">
        <f t="shared" si="7"/>
        <v/>
      </c>
      <c r="F83" t="str">
        <f t="shared" si="8"/>
        <v/>
      </c>
    </row>
    <row r="84" spans="1:6" x14ac:dyDescent="0.25">
      <c r="A84" t="s">
        <v>113</v>
      </c>
      <c r="B84" t="s">
        <v>261</v>
      </c>
      <c r="D84" s="7" t="str">
        <f t="shared" si="6"/>
        <v/>
      </c>
      <c r="E84" t="str">
        <f t="shared" si="7"/>
        <v/>
      </c>
      <c r="F84" t="str">
        <f t="shared" si="8"/>
        <v/>
      </c>
    </row>
    <row r="85" spans="1:6" x14ac:dyDescent="0.25">
      <c r="A85" t="s">
        <v>113</v>
      </c>
      <c r="B85" t="s">
        <v>262</v>
      </c>
      <c r="D85" s="7" t="str">
        <f t="shared" si="6"/>
        <v/>
      </c>
      <c r="E85" t="str">
        <f t="shared" si="7"/>
        <v/>
      </c>
      <c r="F85" t="str">
        <f t="shared" si="8"/>
        <v/>
      </c>
    </row>
    <row r="86" spans="1:6" x14ac:dyDescent="0.25">
      <c r="A86" t="s">
        <v>113</v>
      </c>
      <c r="B86" t="s">
        <v>263</v>
      </c>
      <c r="D86" s="7" t="str">
        <f t="shared" si="6"/>
        <v/>
      </c>
      <c r="E86" t="str">
        <f t="shared" si="7"/>
        <v/>
      </c>
      <c r="F86" t="str">
        <f t="shared" si="8"/>
        <v/>
      </c>
    </row>
    <row r="87" spans="1:6" x14ac:dyDescent="0.25">
      <c r="A87" t="s">
        <v>113</v>
      </c>
      <c r="B87" t="s">
        <v>264</v>
      </c>
      <c r="D87" s="7" t="str">
        <f t="shared" si="6"/>
        <v/>
      </c>
      <c r="E87" t="str">
        <f t="shared" si="7"/>
        <v/>
      </c>
      <c r="F87" t="str">
        <f t="shared" si="8"/>
        <v/>
      </c>
    </row>
    <row r="88" spans="1:6" x14ac:dyDescent="0.25">
      <c r="A88" t="s">
        <v>113</v>
      </c>
      <c r="B88" t="s">
        <v>265</v>
      </c>
      <c r="D88" s="7" t="str">
        <f t="shared" si="6"/>
        <v/>
      </c>
      <c r="E88" t="str">
        <f t="shared" si="7"/>
        <v/>
      </c>
      <c r="F88" t="str">
        <f t="shared" si="8"/>
        <v/>
      </c>
    </row>
    <row r="89" spans="1:6" x14ac:dyDescent="0.25">
      <c r="A89" t="s">
        <v>113</v>
      </c>
      <c r="B89" t="s">
        <v>266</v>
      </c>
      <c r="D89" s="7" t="str">
        <f t="shared" si="6"/>
        <v/>
      </c>
      <c r="E89" t="str">
        <f t="shared" si="7"/>
        <v/>
      </c>
      <c r="F89" t="str">
        <f t="shared" si="8"/>
        <v/>
      </c>
    </row>
    <row r="90" spans="1:6" x14ac:dyDescent="0.25">
      <c r="A90" t="s">
        <v>113</v>
      </c>
      <c r="B90" t="s">
        <v>267</v>
      </c>
      <c r="D90" s="7" t="str">
        <f t="shared" si="6"/>
        <v/>
      </c>
      <c r="E90" t="str">
        <f t="shared" si="7"/>
        <v/>
      </c>
      <c r="F90" t="str">
        <f t="shared" si="8"/>
        <v/>
      </c>
    </row>
    <row r="91" spans="1:6" x14ac:dyDescent="0.25">
      <c r="A91" t="s">
        <v>113</v>
      </c>
      <c r="B91" t="s">
        <v>268</v>
      </c>
      <c r="D91" s="7" t="str">
        <f t="shared" si="6"/>
        <v/>
      </c>
      <c r="E91" t="str">
        <f t="shared" si="7"/>
        <v/>
      </c>
      <c r="F91" t="str">
        <f t="shared" si="8"/>
        <v/>
      </c>
    </row>
    <row r="92" spans="1:6" x14ac:dyDescent="0.25">
      <c r="A92" t="s">
        <v>113</v>
      </c>
      <c r="B92" t="s">
        <v>269</v>
      </c>
      <c r="D92" s="7" t="str">
        <f t="shared" si="6"/>
        <v/>
      </c>
      <c r="E92" t="str">
        <f t="shared" si="7"/>
        <v/>
      </c>
      <c r="F92" t="str">
        <f t="shared" si="8"/>
        <v/>
      </c>
    </row>
    <row r="93" spans="1:6" x14ac:dyDescent="0.25">
      <c r="A93" t="s">
        <v>113</v>
      </c>
      <c r="B93" t="s">
        <v>270</v>
      </c>
      <c r="D93" s="7" t="str">
        <f t="shared" si="6"/>
        <v/>
      </c>
      <c r="E93" t="str">
        <f t="shared" si="7"/>
        <v/>
      </c>
      <c r="F93" t="str">
        <f t="shared" si="8"/>
        <v/>
      </c>
    </row>
    <row r="94" spans="1:6" x14ac:dyDescent="0.25">
      <c r="A94" t="s">
        <v>113</v>
      </c>
      <c r="B94" t="s">
        <v>271</v>
      </c>
      <c r="D94" s="7" t="str">
        <f t="shared" si="6"/>
        <v/>
      </c>
      <c r="E94" t="str">
        <f t="shared" si="7"/>
        <v/>
      </c>
      <c r="F94" t="str">
        <f t="shared" si="8"/>
        <v/>
      </c>
    </row>
    <row r="95" spans="1:6" x14ac:dyDescent="0.25">
      <c r="A95" t="s">
        <v>113</v>
      </c>
      <c r="B95" t="s">
        <v>272</v>
      </c>
      <c r="D95" s="7" t="str">
        <f t="shared" si="6"/>
        <v/>
      </c>
      <c r="E95" t="str">
        <f t="shared" si="7"/>
        <v/>
      </c>
      <c r="F95" t="str">
        <f t="shared" si="8"/>
        <v/>
      </c>
    </row>
    <row r="96" spans="1:6" x14ac:dyDescent="0.25">
      <c r="A96" t="s">
        <v>113</v>
      </c>
      <c r="B96" t="s">
        <v>273</v>
      </c>
      <c r="D96" s="7" t="str">
        <f t="shared" si="6"/>
        <v/>
      </c>
      <c r="E96" t="str">
        <f t="shared" si="7"/>
        <v/>
      </c>
      <c r="F96" t="str">
        <f t="shared" si="8"/>
        <v/>
      </c>
    </row>
    <row r="97" spans="1:6" x14ac:dyDescent="0.25">
      <c r="A97" t="s">
        <v>113</v>
      </c>
      <c r="B97" t="s">
        <v>274</v>
      </c>
      <c r="D97" s="7" t="str">
        <f t="shared" si="6"/>
        <v/>
      </c>
      <c r="E97" t="str">
        <f t="shared" si="7"/>
        <v/>
      </c>
      <c r="F97" t="str">
        <f t="shared" si="8"/>
        <v/>
      </c>
    </row>
    <row r="98" spans="1:6" x14ac:dyDescent="0.25">
      <c r="A98" t="s">
        <v>113</v>
      </c>
      <c r="B98" t="s">
        <v>275</v>
      </c>
      <c r="D98" s="7" t="str">
        <f t="shared" si="6"/>
        <v/>
      </c>
      <c r="E98" t="str">
        <f t="shared" si="7"/>
        <v/>
      </c>
      <c r="F98" t="str">
        <f t="shared" si="8"/>
        <v/>
      </c>
    </row>
    <row r="99" spans="1:6" x14ac:dyDescent="0.25">
      <c r="A99" t="s">
        <v>113</v>
      </c>
      <c r="B99" t="s">
        <v>276</v>
      </c>
      <c r="D99" s="7" t="str">
        <f t="shared" si="6"/>
        <v/>
      </c>
      <c r="E99" t="str">
        <f t="shared" si="7"/>
        <v/>
      </c>
      <c r="F99" t="str">
        <f t="shared" si="8"/>
        <v/>
      </c>
    </row>
    <row r="100" spans="1:6" x14ac:dyDescent="0.25">
      <c r="A100" t="s">
        <v>113</v>
      </c>
      <c r="B100" t="s">
        <v>277</v>
      </c>
      <c r="D100" s="7" t="str">
        <f t="shared" si="6"/>
        <v/>
      </c>
      <c r="E100" t="str">
        <f t="shared" si="7"/>
        <v/>
      </c>
      <c r="F100" t="str">
        <f t="shared" si="8"/>
        <v/>
      </c>
    </row>
    <row r="101" spans="1:6" x14ac:dyDescent="0.25">
      <c r="A101" t="s">
        <v>113</v>
      </c>
      <c r="B101" t="s">
        <v>278</v>
      </c>
      <c r="D101" s="7" t="str">
        <f t="shared" si="6"/>
        <v/>
      </c>
      <c r="E101" t="str">
        <f t="shared" si="7"/>
        <v/>
      </c>
      <c r="F101" t="str">
        <f t="shared" si="8"/>
        <v/>
      </c>
    </row>
    <row r="102" spans="1:6" x14ac:dyDescent="0.25">
      <c r="A102" t="s">
        <v>113</v>
      </c>
      <c r="B102" t="s">
        <v>279</v>
      </c>
      <c r="D102" s="7" t="str">
        <f t="shared" si="6"/>
        <v/>
      </c>
      <c r="E102" t="str">
        <f t="shared" si="7"/>
        <v/>
      </c>
      <c r="F102" t="str">
        <f t="shared" si="8"/>
        <v/>
      </c>
    </row>
    <row r="103" spans="1:6" x14ac:dyDescent="0.25">
      <c r="A103" t="s">
        <v>113</v>
      </c>
      <c r="B103" t="s">
        <v>280</v>
      </c>
      <c r="D103" s="7" t="str">
        <f t="shared" si="6"/>
        <v/>
      </c>
      <c r="E103" t="str">
        <f t="shared" si="7"/>
        <v/>
      </c>
      <c r="F103" t="str">
        <f t="shared" si="8"/>
        <v/>
      </c>
    </row>
    <row r="104" spans="1:6" x14ac:dyDescent="0.25">
      <c r="A104" t="s">
        <v>113</v>
      </c>
      <c r="B104" t="s">
        <v>281</v>
      </c>
      <c r="D104" s="7" t="str">
        <f t="shared" si="6"/>
        <v/>
      </c>
      <c r="E104" t="str">
        <f t="shared" si="7"/>
        <v/>
      </c>
      <c r="F104" t="str">
        <f t="shared" si="8"/>
        <v/>
      </c>
    </row>
    <row r="105" spans="1:6" x14ac:dyDescent="0.25">
      <c r="A105" t="s">
        <v>113</v>
      </c>
      <c r="B105" t="s">
        <v>282</v>
      </c>
      <c r="D105" s="7" t="str">
        <f t="shared" si="6"/>
        <v/>
      </c>
      <c r="E105" t="str">
        <f t="shared" si="7"/>
        <v/>
      </c>
      <c r="F105" t="str">
        <f t="shared" si="8"/>
        <v/>
      </c>
    </row>
    <row r="106" spans="1:6" x14ac:dyDescent="0.25">
      <c r="A106" t="s">
        <v>113</v>
      </c>
      <c r="B106" t="s">
        <v>283</v>
      </c>
      <c r="D106" s="7" t="str">
        <f t="shared" si="6"/>
        <v/>
      </c>
      <c r="E106" t="str">
        <f t="shared" si="7"/>
        <v/>
      </c>
      <c r="F106" t="str">
        <f t="shared" si="8"/>
        <v/>
      </c>
    </row>
    <row r="107" spans="1:6" x14ac:dyDescent="0.25">
      <c r="A107" t="s">
        <v>113</v>
      </c>
      <c r="B107" t="s">
        <v>284</v>
      </c>
      <c r="D107" s="7" t="str">
        <f t="shared" si="6"/>
        <v/>
      </c>
      <c r="E107" t="str">
        <f t="shared" si="7"/>
        <v/>
      </c>
      <c r="F107" t="str">
        <f t="shared" si="8"/>
        <v/>
      </c>
    </row>
    <row r="108" spans="1:6" x14ac:dyDescent="0.25">
      <c r="A108" t="s">
        <v>113</v>
      </c>
      <c r="B108" t="s">
        <v>285</v>
      </c>
      <c r="D108" s="7" t="str">
        <f t="shared" si="6"/>
        <v/>
      </c>
      <c r="E108" t="str">
        <f t="shared" si="7"/>
        <v/>
      </c>
      <c r="F108" t="str">
        <f t="shared" si="8"/>
        <v/>
      </c>
    </row>
    <row r="109" spans="1:6" x14ac:dyDescent="0.25">
      <c r="A109" t="s">
        <v>113</v>
      </c>
      <c r="B109" t="s">
        <v>286</v>
      </c>
      <c r="D109" s="7" t="str">
        <f t="shared" si="6"/>
        <v/>
      </c>
      <c r="E109" t="str">
        <f t="shared" si="7"/>
        <v/>
      </c>
      <c r="F109" t="str">
        <f t="shared" si="8"/>
        <v/>
      </c>
    </row>
    <row r="110" spans="1:6" x14ac:dyDescent="0.25">
      <c r="A110" t="s">
        <v>113</v>
      </c>
      <c r="B110" t="s">
        <v>287</v>
      </c>
      <c r="D110" s="7" t="str">
        <f t="shared" si="6"/>
        <v/>
      </c>
      <c r="E110" t="str">
        <f t="shared" si="7"/>
        <v/>
      </c>
      <c r="F110" t="str">
        <f t="shared" si="8"/>
        <v/>
      </c>
    </row>
    <row r="111" spans="1:6" x14ac:dyDescent="0.25">
      <c r="A111" t="s">
        <v>113</v>
      </c>
      <c r="B111" t="s">
        <v>288</v>
      </c>
      <c r="D111" s="7" t="str">
        <f t="shared" si="6"/>
        <v/>
      </c>
      <c r="E111" t="str">
        <f t="shared" si="7"/>
        <v/>
      </c>
      <c r="F111" t="str">
        <f t="shared" si="8"/>
        <v/>
      </c>
    </row>
    <row r="112" spans="1:6" x14ac:dyDescent="0.25">
      <c r="A112" t="s">
        <v>113</v>
      </c>
      <c r="B112" t="s">
        <v>289</v>
      </c>
      <c r="D112" s="7" t="str">
        <f t="shared" si="6"/>
        <v/>
      </c>
      <c r="E112" t="str">
        <f t="shared" si="7"/>
        <v/>
      </c>
      <c r="F112" t="str">
        <f t="shared" si="8"/>
        <v/>
      </c>
    </row>
    <row r="113" spans="1:6" x14ac:dyDescent="0.25">
      <c r="A113" t="s">
        <v>113</v>
      </c>
      <c r="B113" t="s">
        <v>290</v>
      </c>
      <c r="D113" s="7" t="str">
        <f t="shared" si="6"/>
        <v/>
      </c>
      <c r="E113" t="str">
        <f t="shared" si="7"/>
        <v/>
      </c>
      <c r="F113" t="str">
        <f t="shared" si="8"/>
        <v/>
      </c>
    </row>
    <row r="114" spans="1:6" x14ac:dyDescent="0.25">
      <c r="A114" t="s">
        <v>113</v>
      </c>
      <c r="B114" t="s">
        <v>291</v>
      </c>
      <c r="D114" s="7" t="str">
        <f t="shared" si="6"/>
        <v/>
      </c>
      <c r="E114" t="str">
        <f t="shared" si="7"/>
        <v/>
      </c>
      <c r="F114" t="str">
        <f t="shared" si="8"/>
        <v/>
      </c>
    </row>
    <row r="115" spans="1:6" x14ac:dyDescent="0.25">
      <c r="A115" t="s">
        <v>113</v>
      </c>
      <c r="B115" t="s">
        <v>292</v>
      </c>
      <c r="D115" s="7" t="str">
        <f t="shared" si="6"/>
        <v/>
      </c>
      <c r="E115" t="str">
        <f t="shared" si="7"/>
        <v/>
      </c>
      <c r="F115" t="str">
        <f t="shared" si="8"/>
        <v/>
      </c>
    </row>
    <row r="116" spans="1:6" x14ac:dyDescent="0.25">
      <c r="A116" t="s">
        <v>113</v>
      </c>
      <c r="B116" t="s">
        <v>293</v>
      </c>
      <c r="D116" s="7" t="str">
        <f t="shared" si="6"/>
        <v/>
      </c>
      <c r="E116" t="str">
        <f t="shared" si="7"/>
        <v/>
      </c>
      <c r="F116" t="str">
        <f t="shared" si="8"/>
        <v/>
      </c>
    </row>
    <row r="117" spans="1:6" x14ac:dyDescent="0.25">
      <c r="A117" t="s">
        <v>113</v>
      </c>
      <c r="B117" t="s">
        <v>294</v>
      </c>
      <c r="D117" s="7" t="str">
        <f t="shared" si="6"/>
        <v/>
      </c>
      <c r="E117" t="str">
        <f t="shared" si="7"/>
        <v/>
      </c>
      <c r="F117" t="str">
        <f t="shared" si="8"/>
        <v/>
      </c>
    </row>
    <row r="118" spans="1:6" x14ac:dyDescent="0.25">
      <c r="A118" t="s">
        <v>113</v>
      </c>
      <c r="B118" t="s">
        <v>295</v>
      </c>
      <c r="D118" s="7" t="str">
        <f t="shared" si="6"/>
        <v/>
      </c>
      <c r="E118" t="str">
        <f t="shared" si="7"/>
        <v/>
      </c>
      <c r="F118" t="str">
        <f t="shared" si="8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24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379</v>
      </c>
      <c r="B9" t="s">
        <v>376</v>
      </c>
      <c r="C9" t="s">
        <v>380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382</v>
      </c>
      <c r="B10" t="s">
        <v>376</v>
      </c>
      <c r="C10" t="s">
        <v>383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2015-10-21T15:02:18Z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